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'267'!$A$1:$Z$88</definedName>
  </definedNames>
  <calcPr fullCalcOnLoad="1"/>
</workbook>
</file>

<file path=xl/sharedStrings.xml><?xml version="1.0" encoding="utf-8"?>
<sst xmlns="http://schemas.openxmlformats.org/spreadsheetml/2006/main" count="208" uniqueCount="188">
  <si>
    <t xml:space="preserve">267．　国　     　 民     　　年        金          </t>
  </si>
  <si>
    <t>(単位 金額1,000円)</t>
  </si>
  <si>
    <t>年次および市町村</t>
  </si>
  <si>
    <t>被  保  険  者</t>
  </si>
  <si>
    <t>免  除  者</t>
  </si>
  <si>
    <t xml:space="preserve">           拠　　　          出　　　　    　　 年　　　　     　　金　</t>
  </si>
  <si>
    <t>無拠出年金</t>
  </si>
  <si>
    <t>標示</t>
  </si>
  <si>
    <t>保険料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</si>
  <si>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</si>
  <si>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</si>
  <si>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</si>
  <si>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</si>
  <si>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</si>
  <si>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</si>
  <si>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</si>
  <si>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>強制加入</t>
  </si>
  <si>
    <t>任意加入</t>
  </si>
  <si>
    <t>計</t>
  </si>
  <si>
    <t>法定免除</t>
  </si>
  <si>
    <t>申請免除</t>
  </si>
  <si>
    <t>収納額</t>
  </si>
  <si>
    <t>件数</t>
  </si>
  <si>
    <t>金額</t>
  </si>
  <si>
    <t xml:space="preserve">金        額 </t>
  </si>
  <si>
    <t>件数</t>
  </si>
  <si>
    <t>金額</t>
  </si>
  <si>
    <t>番号</t>
  </si>
  <si>
    <t>昭和51年</t>
  </si>
  <si>
    <t xml:space="preserve">       52</t>
  </si>
  <si>
    <t xml:space="preserve">       53</t>
  </si>
  <si>
    <t xml:space="preserve">       54</t>
  </si>
  <si>
    <t>1,715(1)</t>
  </si>
  <si>
    <t xml:space="preserve">  840,926(478)</t>
  </si>
  <si>
    <t xml:space="preserve">       55</t>
  </si>
  <si>
    <t>1,705(1)</t>
  </si>
  <si>
    <t>1,118,355(  502)</t>
  </si>
  <si>
    <t>市部</t>
  </si>
  <si>
    <t xml:space="preserve">  977(1)</t>
  </si>
  <si>
    <t xml:space="preserve">   631,183(  502)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</si>
  <si>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</si>
  <si>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</si>
  <si>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</si>
  <si>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</si>
  <si>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</si>
  <si>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</si>
  <si>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</si>
  <si>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 133(1)</t>
  </si>
  <si>
    <t xml:space="preserve">    84,137(  502)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</si>
  <si>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</si>
  <si>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</si>
  <si>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</si>
  <si>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</si>
  <si>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</si>
  <si>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</si>
  <si>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</si>
  <si>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</si>
  <si>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</si>
  <si>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</si>
  <si>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</si>
  <si>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</si>
  <si>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</si>
  <si>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</si>
  <si>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</si>
  <si>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</si>
  <si>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</si>
  <si>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</si>
  <si>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</si>
  <si>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 xml:space="preserve"> 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</si>
  <si>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</si>
  <si>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</si>
  <si>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</si>
  <si>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</si>
  <si>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</si>
  <si>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</si>
  <si>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</si>
  <si>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</si>
  <si>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</si>
  <si>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</si>
  <si>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</si>
  <si>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</si>
  <si>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</si>
  <si>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</si>
  <si>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</si>
  <si>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</si>
  <si>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</si>
  <si>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</si>
  <si>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</si>
  <si>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</si>
  <si>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</si>
  <si>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</si>
  <si>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</si>
  <si>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</si>
  <si>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</si>
  <si>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</si>
  <si>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</si>
  <si>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</si>
  <si>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</si>
  <si>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</si>
  <si>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</si>
  <si>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</si>
  <si>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</si>
  <si>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</si>
  <si>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</si>
  <si>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</si>
  <si>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</si>
  <si>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</si>
  <si>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</si>
  <si>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</si>
  <si>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</si>
  <si>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</si>
  <si>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</si>
  <si>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</si>
  <si>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</si>
  <si>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</si>
  <si>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</si>
  <si>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</si>
  <si>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</si>
  <si>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</si>
  <si>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</si>
  <si>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</si>
  <si>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</si>
  <si>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</si>
  <si>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</si>
  <si>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</si>
  <si>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</si>
  <si>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</si>
  <si>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</si>
  <si>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</si>
  <si>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</si>
  <si>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</si>
  <si>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</si>
  <si>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</si>
  <si>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</si>
  <si>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</si>
  <si>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</si>
  <si>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</si>
  <si>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</si>
  <si>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</si>
  <si>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</si>
  <si>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</si>
  <si>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</si>
  <si>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</si>
  <si>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</si>
  <si>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</si>
  <si>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</si>
  <si>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</si>
  <si>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</si>
  <si>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</si>
  <si>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</si>
  <si>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</si>
  <si>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</si>
  <si>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</si>
  <si>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</si>
  <si>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</si>
  <si>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</si>
  <si>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</si>
  <si>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</si>
  <si>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</si>
  <si>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</si>
  <si>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</si>
  <si>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</si>
  <si>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</si>
  <si>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</si>
  <si>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</si>
  <si>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</si>
  <si>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</si>
  <si>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</si>
  <si>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</si>
  <si>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</si>
  <si>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</si>
  <si>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</si>
  <si>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</si>
  <si>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</si>
  <si>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</si>
  <si>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</si>
  <si>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</si>
  <si>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</si>
  <si>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</si>
  <si>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</si>
  <si>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</si>
  <si>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</si>
  <si>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</si>
  <si>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</si>
  <si>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</si>
  <si>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</si>
  <si>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資料:国民年金課</t>
  </si>
  <si>
    <t>注）1,000円未満四捨五入により合計に若干の差が出たことにより、市部計と郡部計をプラスしたものを55年計に計上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</si>
</sst>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0" fontId="22" fillId="0" borderId="10" xfId="0" applyFont="1" applyBorder="1" applyAlignment="1" applyProtection="1">
      <alignment horizontal="centerContinuous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38" fontId="22" fillId="0" borderId="0" xfId="48" applyFont="1" applyAlignment="1">
      <alignment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 quotePrefix="1">
      <alignment horizontal="centerContinuous"/>
      <protection locked="0"/>
    </xf>
    <xf numFmtId="0" fontId="22" fillId="0" borderId="11" xfId="0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 quotePrefix="1">
      <alignment horizontal="centerContinuous"/>
      <protection locked="0"/>
    </xf>
    <xf numFmtId="0" fontId="22" fillId="0" borderId="0" xfId="0" applyFont="1" applyBorder="1" applyAlignment="1" applyProtection="1">
      <alignment horizontal="centerContinuous"/>
      <protection locked="0"/>
    </xf>
    <xf numFmtId="0" fontId="22" fillId="0" borderId="14" xfId="0" applyFont="1" applyBorder="1" applyAlignment="1" applyProtection="1">
      <alignment horizontal="centerContinuous"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 applyProtection="1">
      <alignment horizontal="centerContinuous"/>
      <protection locked="0"/>
    </xf>
    <xf numFmtId="0" fontId="22" fillId="0" borderId="17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centerContinuous"/>
      <protection locked="0"/>
    </xf>
    <xf numFmtId="0" fontId="22" fillId="0" borderId="15" xfId="0" applyFont="1" applyBorder="1" applyAlignment="1" applyProtection="1">
      <alignment horizontal="centerContinuous"/>
      <protection locked="0"/>
    </xf>
    <xf numFmtId="0" fontId="22" fillId="0" borderId="20" xfId="0" applyFont="1" applyBorder="1" applyAlignment="1" applyProtection="1">
      <alignment horizontal="centerContinuous"/>
      <protection locked="0"/>
    </xf>
    <xf numFmtId="0" fontId="22" fillId="0" borderId="21" xfId="0" applyFont="1" applyBorder="1" applyAlignment="1" applyProtection="1">
      <alignment horizontal="centerContinuous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distributed"/>
      <protection locked="0"/>
    </xf>
    <xf numFmtId="0" fontId="22" fillId="0" borderId="21" xfId="0" applyFont="1" applyBorder="1" applyAlignment="1" applyProtection="1">
      <alignment horizontal="distributed"/>
      <protection locked="0"/>
    </xf>
    <xf numFmtId="0" fontId="22" fillId="0" borderId="23" xfId="0" applyFont="1" applyBorder="1" applyAlignment="1">
      <alignment horizontal="distributed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1" fontId="22" fillId="0" borderId="0" xfId="0" applyNumberFormat="1" applyFont="1" applyBorder="1" applyAlignment="1" applyProtection="1">
      <alignment/>
      <protection locked="0"/>
    </xf>
    <xf numFmtId="3" fontId="22" fillId="0" borderId="24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" fontId="22" fillId="0" borderId="14" xfId="0" applyNumberFormat="1" applyFont="1" applyBorder="1" applyAlignment="1" applyProtection="1" quotePrefix="1">
      <alignment horizontal="left"/>
      <protection locked="0"/>
    </xf>
    <xf numFmtId="3" fontId="22" fillId="0" borderId="25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3" fontId="22" fillId="0" borderId="14" xfId="0" applyNumberFormat="1" applyFont="1" applyBorder="1" applyAlignment="1" applyProtection="1">
      <alignment horizontal="left"/>
      <protection locked="0"/>
    </xf>
    <xf numFmtId="177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Continuous"/>
      <protection locked="0"/>
    </xf>
    <xf numFmtId="3" fontId="24" fillId="0" borderId="14" xfId="0" applyNumberFormat="1" applyFont="1" applyBorder="1" applyAlignment="1" applyProtection="1" quotePrefix="1">
      <alignment horizontal="left"/>
      <protection locked="0"/>
    </xf>
    <xf numFmtId="41" fontId="24" fillId="0" borderId="0" xfId="0" applyNumberFormat="1" applyFont="1" applyAlignment="1">
      <alignment/>
    </xf>
    <xf numFmtId="41" fontId="24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25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>
      <alignment/>
    </xf>
    <xf numFmtId="38" fontId="24" fillId="0" borderId="0" xfId="48" applyFont="1" applyAlignment="1">
      <alignment/>
    </xf>
    <xf numFmtId="3" fontId="22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3" fontId="24" fillId="0" borderId="0" xfId="0" applyNumberFormat="1" applyFont="1" applyAlignment="1" applyProtection="1">
      <alignment/>
      <protection locked="0"/>
    </xf>
    <xf numFmtId="3" fontId="24" fillId="0" borderId="14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distributed"/>
    </xf>
    <xf numFmtId="3" fontId="22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3" fontId="22" fillId="0" borderId="14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Continuous"/>
      <protection locked="0"/>
    </xf>
    <xf numFmtId="3" fontId="22" fillId="0" borderId="0" xfId="0" applyNumberFormat="1" applyFont="1" applyBorder="1" applyAlignment="1">
      <alignment/>
    </xf>
    <xf numFmtId="38" fontId="22" fillId="0" borderId="0" xfId="48" applyFont="1" applyBorder="1" applyAlignment="1">
      <alignment/>
    </xf>
    <xf numFmtId="3" fontId="24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3" fontId="24" fillId="0" borderId="14" xfId="0" applyNumberFormat="1" applyFont="1" applyBorder="1" applyAlignment="1" applyProtection="1" quotePrefix="1">
      <alignment horizontal="distributed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20" xfId="0" applyNumberFormat="1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>
      <alignment/>
    </xf>
    <xf numFmtId="41" fontId="22" fillId="0" borderId="20" xfId="0" applyNumberFormat="1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9"/>
  <sheetViews>
    <sheetView tabSelected="1" zoomScalePageLayoutView="0" workbookViewId="0" topLeftCell="A1">
      <selection activeCell="F15" sqref="F15"/>
    </sheetView>
  </sheetViews>
  <sheetFormatPr defaultColWidth="8.66015625" defaultRowHeight="18"/>
  <cols>
    <col min="1" max="1" width="2.58203125" style="99" customWidth="1"/>
    <col min="2" max="2" width="9.33203125" style="3" customWidth="1"/>
    <col min="3" max="8" width="7.66015625" style="3" customWidth="1"/>
    <col min="9" max="9" width="10.5" style="3" customWidth="1"/>
    <col min="10" max="10" width="6.66015625" style="3" customWidth="1"/>
    <col min="11" max="11" width="8.91015625" style="3" customWidth="1"/>
    <col min="12" max="12" width="8.83203125" style="3" customWidth="1"/>
    <col min="13" max="13" width="9.33203125" style="3" customWidth="1"/>
    <col min="14" max="14" width="5.41015625" style="3" customWidth="1"/>
    <col min="15" max="15" width="1.66015625" style="3" customWidth="1"/>
    <col min="16" max="16" width="8.08203125" style="3" customWidth="1"/>
    <col min="17" max="17" width="4.91015625" style="3" customWidth="1"/>
    <col min="18" max="18" width="4.08203125" style="3" customWidth="1"/>
    <col min="19" max="19" width="7.41015625" style="3" customWidth="1"/>
    <col min="20" max="20" width="5.66015625" style="3" customWidth="1"/>
    <col min="21" max="21" width="8.16015625" style="3" customWidth="1"/>
    <col min="22" max="22" width="7.5" style="3" customWidth="1"/>
    <col min="23" max="23" width="9.33203125" style="3" customWidth="1"/>
    <col min="24" max="24" width="7.5" style="3" customWidth="1"/>
    <col min="25" max="25" width="9.33203125" style="3" customWidth="1"/>
    <col min="26" max="27" width="4" style="3" customWidth="1"/>
    <col min="28" max="28" width="10" style="3" customWidth="1"/>
    <col min="29" max="29" width="7.41015625" style="4" customWidth="1"/>
    <col min="30" max="31" width="8.83203125" style="4" customWidth="1"/>
    <col min="32" max="32" width="7.41015625" style="4" customWidth="1"/>
    <col min="33" max="33" width="8.83203125" style="4" customWidth="1"/>
    <col min="34" max="34" width="8.66015625" style="4" customWidth="1"/>
    <col min="35" max="37" width="8.83203125" style="4" customWidth="1"/>
    <col min="38" max="38" width="10.66015625" style="3" customWidth="1"/>
    <col min="39" max="39" width="8.83203125" style="3" customWidth="1"/>
    <col min="40" max="40" width="10.66015625" style="3" customWidth="1"/>
    <col min="41" max="41" width="8.83203125" style="3" customWidth="1"/>
    <col min="42" max="42" width="10.66015625" style="3" customWidth="1"/>
    <col min="43" max="45" width="8.83203125" style="3" customWidth="1"/>
    <col min="46" max="46" width="11.41015625" style="3" customWidth="1"/>
    <col min="47" max="47" width="8.83203125" style="3" customWidth="1"/>
    <col min="48" max="48" width="8.58203125" style="3" customWidth="1"/>
    <col min="49" max="49" width="8.83203125" style="3" customWidth="1"/>
    <col min="50" max="50" width="10" style="3" customWidth="1"/>
    <col min="51" max="51" width="8.83203125" style="3" customWidth="1"/>
    <col min="52" max="52" width="8.66015625" style="3" customWidth="1"/>
    <col min="53" max="53" width="10.66015625" style="3" customWidth="1"/>
    <col min="54" max="54" width="8.83203125" style="3" customWidth="1"/>
    <col min="55" max="55" width="10.66015625" style="3" customWidth="1"/>
    <col min="56" max="56" width="8.83203125" style="3" customWidth="1"/>
    <col min="57" max="57" width="10.66015625" style="3" customWidth="1"/>
    <col min="58" max="58" width="8.83203125" style="3" customWidth="1"/>
    <col min="59" max="59" width="10" style="3" customWidth="1"/>
    <col min="60" max="60" width="8.83203125" style="3" customWidth="1"/>
    <col min="61" max="61" width="7.16015625" style="3" customWidth="1"/>
    <col min="62" max="62" width="8.83203125" style="3" customWidth="1"/>
    <col min="63" max="63" width="7.91015625" style="3" customWidth="1"/>
    <col min="64" max="66" width="8.83203125" style="3" customWidth="1"/>
    <col min="67" max="67" width="10" style="3" customWidth="1"/>
    <col min="68" max="16384" width="8.83203125" style="3" customWidth="1"/>
  </cols>
  <sheetData>
    <row r="1" spans="1:26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37" s="8" customFormat="1" ht="12.75" thickBot="1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C3" s="9"/>
      <c r="AD3" s="9"/>
      <c r="AE3" s="9"/>
      <c r="AF3" s="9"/>
      <c r="AG3" s="9"/>
      <c r="AH3" s="9"/>
      <c r="AI3" s="9"/>
      <c r="AJ3" s="9"/>
      <c r="AK3" s="9"/>
    </row>
    <row r="4" spans="1:37" s="8" customFormat="1" ht="12.75" thickTop="1">
      <c r="A4" s="10" t="s">
        <v>2</v>
      </c>
      <c r="B4" s="11"/>
      <c r="C4" s="12" t="s">
        <v>3</v>
      </c>
      <c r="D4" s="13"/>
      <c r="E4" s="14"/>
      <c r="F4" s="15" t="s">
        <v>4</v>
      </c>
      <c r="G4" s="15"/>
      <c r="H4" s="16"/>
      <c r="I4" s="17"/>
      <c r="J4" s="18"/>
      <c r="K4" s="18"/>
      <c r="L4" s="19" t="s">
        <v>5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 t="s">
        <v>6</v>
      </c>
      <c r="Y4" s="23"/>
      <c r="Z4" s="24" t="s">
        <v>7</v>
      </c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12">
      <c r="A5" s="25"/>
      <c r="B5" s="26"/>
      <c r="C5" s="27"/>
      <c r="D5" s="18"/>
      <c r="E5" s="28"/>
      <c r="F5" s="29"/>
      <c r="G5" s="30"/>
      <c r="H5" s="31"/>
      <c r="I5" s="16" t="s">
        <v>8</v>
      </c>
      <c r="J5" s="30" t="s">
        <v>9</v>
      </c>
      <c r="K5" s="31"/>
      <c r="L5" s="30" t="s">
        <v>10</v>
      </c>
      <c r="M5" s="31"/>
      <c r="N5" s="30" t="s">
        <v>11</v>
      </c>
      <c r="O5" s="30"/>
      <c r="P5" s="31"/>
      <c r="Q5" s="30"/>
      <c r="R5" s="32" t="s">
        <v>12</v>
      </c>
      <c r="S5" s="30"/>
      <c r="T5" s="33" t="s">
        <v>13</v>
      </c>
      <c r="U5" s="34"/>
      <c r="V5" s="35" t="s">
        <v>14</v>
      </c>
      <c r="W5" s="36"/>
      <c r="X5" s="35" t="s">
        <v>15</v>
      </c>
      <c r="Y5" s="37"/>
      <c r="Z5" s="24"/>
      <c r="AC5" s="9"/>
      <c r="AD5" s="9"/>
      <c r="AE5" s="9"/>
      <c r="AF5" s="9"/>
      <c r="AG5" s="9"/>
      <c r="AH5" s="9"/>
      <c r="AI5" s="9"/>
      <c r="AJ5" s="9"/>
      <c r="AK5" s="9"/>
    </row>
    <row r="6" spans="1:37" s="8" customFormat="1" ht="12">
      <c r="A6" s="38"/>
      <c r="B6" s="39"/>
      <c r="C6" s="31" t="s">
        <v>16</v>
      </c>
      <c r="D6" s="31" t="s">
        <v>17</v>
      </c>
      <c r="E6" s="31" t="s">
        <v>18</v>
      </c>
      <c r="F6" s="31" t="s">
        <v>19</v>
      </c>
      <c r="G6" s="31" t="s">
        <v>20</v>
      </c>
      <c r="H6" s="31" t="s">
        <v>18</v>
      </c>
      <c r="I6" s="31" t="s">
        <v>21</v>
      </c>
      <c r="J6" s="40" t="s">
        <v>22</v>
      </c>
      <c r="K6" s="40" t="s">
        <v>23</v>
      </c>
      <c r="L6" s="40" t="s">
        <v>22</v>
      </c>
      <c r="M6" s="40" t="s">
        <v>23</v>
      </c>
      <c r="N6" s="41" t="s">
        <v>22</v>
      </c>
      <c r="O6" s="42"/>
      <c r="P6" s="35" t="s">
        <v>24</v>
      </c>
      <c r="Q6" s="37"/>
      <c r="R6" s="40" t="s">
        <v>22</v>
      </c>
      <c r="S6" s="40" t="s">
        <v>23</v>
      </c>
      <c r="T6" s="40" t="s">
        <v>22</v>
      </c>
      <c r="U6" s="40" t="s">
        <v>23</v>
      </c>
      <c r="V6" s="40" t="s">
        <v>25</v>
      </c>
      <c r="W6" s="40" t="s">
        <v>26</v>
      </c>
      <c r="X6" s="40" t="s">
        <v>22</v>
      </c>
      <c r="Y6" s="40" t="s">
        <v>23</v>
      </c>
      <c r="Z6" s="43" t="s">
        <v>27</v>
      </c>
      <c r="AA6" s="44"/>
      <c r="AC6" s="9"/>
      <c r="AD6" s="9"/>
      <c r="AE6" s="9"/>
      <c r="AF6" s="9"/>
      <c r="AG6" s="9"/>
      <c r="AH6" s="9"/>
      <c r="AI6" s="9"/>
      <c r="AJ6" s="9"/>
      <c r="AK6" s="9"/>
    </row>
    <row r="7" spans="1:37" s="53" customFormat="1" ht="12">
      <c r="A7" s="45"/>
      <c r="B7" s="46" t="s">
        <v>28</v>
      </c>
      <c r="C7" s="47">
        <v>247597</v>
      </c>
      <c r="D7" s="47">
        <v>62008</v>
      </c>
      <c r="E7" s="48">
        <f>SUM(C7:D7)</f>
        <v>309605</v>
      </c>
      <c r="F7" s="47">
        <v>10597</v>
      </c>
      <c r="G7" s="47">
        <v>13143</v>
      </c>
      <c r="H7" s="48">
        <f>SUM(F7:G7)</f>
        <v>23740</v>
      </c>
      <c r="I7" s="47">
        <v>4692594</v>
      </c>
      <c r="J7" s="47">
        <v>51452</v>
      </c>
      <c r="K7" s="47">
        <v>9611980</v>
      </c>
      <c r="L7" s="47">
        <v>3064</v>
      </c>
      <c r="M7" s="47">
        <v>1428273</v>
      </c>
      <c r="N7" s="47">
        <v>2035</v>
      </c>
      <c r="O7" s="47"/>
      <c r="P7" s="49">
        <v>831118</v>
      </c>
      <c r="Q7" s="50"/>
      <c r="R7" s="47">
        <v>124</v>
      </c>
      <c r="S7" s="47">
        <v>32402</v>
      </c>
      <c r="T7" s="47">
        <v>393</v>
      </c>
      <c r="U7" s="47">
        <v>34414</v>
      </c>
      <c r="V7" s="47">
        <v>57068</v>
      </c>
      <c r="W7" s="47">
        <v>11938187</v>
      </c>
      <c r="X7" s="47">
        <v>76584</v>
      </c>
      <c r="Y7" s="51">
        <v>12331604</v>
      </c>
      <c r="Z7" s="52">
        <v>51</v>
      </c>
      <c r="AC7" s="9"/>
      <c r="AD7" s="9"/>
      <c r="AE7" s="9"/>
      <c r="AF7" s="9"/>
      <c r="AG7" s="9"/>
      <c r="AH7" s="9"/>
      <c r="AI7" s="9"/>
      <c r="AJ7" s="9"/>
      <c r="AK7" s="9"/>
    </row>
    <row r="8" spans="1:37" s="53" customFormat="1" ht="12">
      <c r="A8" s="45"/>
      <c r="B8" s="54" t="s">
        <v>29</v>
      </c>
      <c r="C8" s="47">
        <v>246453</v>
      </c>
      <c r="D8" s="47">
        <v>65380</v>
      </c>
      <c r="E8" s="48">
        <f>SUM(C8:D8)</f>
        <v>311833</v>
      </c>
      <c r="F8" s="47">
        <v>10823</v>
      </c>
      <c r="G8" s="47">
        <v>13123</v>
      </c>
      <c r="H8" s="48">
        <f>SUM(F8:G8)</f>
        <v>23946</v>
      </c>
      <c r="I8" s="47">
        <v>7208521</v>
      </c>
      <c r="J8" s="47">
        <v>61164</v>
      </c>
      <c r="K8" s="47">
        <v>12456092</v>
      </c>
      <c r="L8" s="47">
        <v>3449</v>
      </c>
      <c r="M8" s="47">
        <v>1754893</v>
      </c>
      <c r="N8" s="47">
        <v>1935</v>
      </c>
      <c r="O8" s="47"/>
      <c r="P8" s="49">
        <v>863831</v>
      </c>
      <c r="Q8" s="50"/>
      <c r="R8" s="47">
        <v>126</v>
      </c>
      <c r="S8" s="47">
        <v>37433</v>
      </c>
      <c r="T8" s="47">
        <v>446</v>
      </c>
      <c r="U8" s="47">
        <v>44276</v>
      </c>
      <c r="V8" s="47">
        <v>67124</v>
      </c>
      <c r="W8" s="47">
        <v>15156525</v>
      </c>
      <c r="X8" s="47">
        <v>73622</v>
      </c>
      <c r="Y8" s="51">
        <v>13187871</v>
      </c>
      <c r="Z8" s="55">
        <v>52</v>
      </c>
      <c r="AC8" s="9"/>
      <c r="AD8" s="9"/>
      <c r="AE8" s="9"/>
      <c r="AF8" s="9"/>
      <c r="AG8" s="9"/>
      <c r="AH8" s="9"/>
      <c r="AI8" s="9"/>
      <c r="AJ8" s="9"/>
      <c r="AK8" s="9"/>
    </row>
    <row r="9" spans="1:37" s="53" customFormat="1" ht="12">
      <c r="A9" s="45"/>
      <c r="B9" s="54" t="s">
        <v>30</v>
      </c>
      <c r="C9" s="47">
        <v>247209</v>
      </c>
      <c r="D9" s="47">
        <v>68614</v>
      </c>
      <c r="E9" s="48">
        <f>SUM(C9:D9)</f>
        <v>315823</v>
      </c>
      <c r="F9" s="47">
        <v>11387</v>
      </c>
      <c r="G9" s="47">
        <v>13741</v>
      </c>
      <c r="H9" s="48">
        <f>SUM(F9:G9)</f>
        <v>25128</v>
      </c>
      <c r="I9" s="47">
        <v>9359691</v>
      </c>
      <c r="J9" s="47">
        <v>69973</v>
      </c>
      <c r="K9" s="47">
        <v>15162866</v>
      </c>
      <c r="L9" s="47">
        <v>3787</v>
      </c>
      <c r="M9" s="47">
        <v>2049584</v>
      </c>
      <c r="N9" s="47">
        <v>1795</v>
      </c>
      <c r="O9" s="47"/>
      <c r="P9" s="49">
        <v>851597</v>
      </c>
      <c r="Q9" s="50"/>
      <c r="R9" s="47">
        <v>112</v>
      </c>
      <c r="S9" s="47">
        <v>37924</v>
      </c>
      <c r="T9" s="47">
        <v>484</v>
      </c>
      <c r="U9" s="47">
        <v>54625</v>
      </c>
      <c r="V9" s="47">
        <v>76151</v>
      </c>
      <c r="W9" s="47">
        <v>18156596</v>
      </c>
      <c r="X9" s="47">
        <v>70276</v>
      </c>
      <c r="Y9" s="51">
        <v>13831059</v>
      </c>
      <c r="Z9" s="55">
        <v>53</v>
      </c>
      <c r="AC9" s="9"/>
      <c r="AD9" s="9"/>
      <c r="AE9" s="9"/>
      <c r="AF9" s="9"/>
      <c r="AG9" s="9"/>
      <c r="AH9" s="9"/>
      <c r="AI9" s="9"/>
      <c r="AJ9" s="9"/>
      <c r="AK9" s="9"/>
    </row>
    <row r="10" spans="1:37" s="53" customFormat="1" ht="12">
      <c r="A10" s="45"/>
      <c r="B10" s="54" t="s">
        <v>31</v>
      </c>
      <c r="C10" s="47">
        <v>242474</v>
      </c>
      <c r="D10" s="47">
        <v>70286</v>
      </c>
      <c r="E10" s="48">
        <f>SUM(C10:D10)</f>
        <v>312760</v>
      </c>
      <c r="F10" s="47">
        <v>11813</v>
      </c>
      <c r="G10" s="47">
        <v>14792</v>
      </c>
      <c r="H10" s="48">
        <f>SUM(F10:G10)</f>
        <v>26605</v>
      </c>
      <c r="I10" s="47">
        <v>11182450</v>
      </c>
      <c r="J10" s="47">
        <v>77457</v>
      </c>
      <c r="K10" s="47">
        <v>17757595</v>
      </c>
      <c r="L10" s="47">
        <v>4077</v>
      </c>
      <c r="M10" s="47">
        <v>2276133</v>
      </c>
      <c r="N10" s="56" t="s">
        <v>32</v>
      </c>
      <c r="O10" s="57"/>
      <c r="P10" s="56" t="s">
        <v>33</v>
      </c>
      <c r="Q10" s="57"/>
      <c r="R10" s="47">
        <v>106</v>
      </c>
      <c r="S10" s="47">
        <v>37653</v>
      </c>
      <c r="T10" s="47">
        <v>545</v>
      </c>
      <c r="U10" s="47">
        <v>66849</v>
      </c>
      <c r="V10" s="47">
        <v>83901</v>
      </c>
      <c r="W10" s="47">
        <v>20979634</v>
      </c>
      <c r="X10" s="47">
        <v>66871</v>
      </c>
      <c r="Y10" s="51">
        <v>15883896</v>
      </c>
      <c r="Z10" s="55">
        <v>54</v>
      </c>
      <c r="AC10" s="9"/>
      <c r="AD10" s="9"/>
      <c r="AE10" s="9"/>
      <c r="AF10" s="9"/>
      <c r="AG10" s="9"/>
      <c r="AH10" s="9"/>
      <c r="AI10" s="9"/>
      <c r="AJ10" s="9"/>
      <c r="AK10" s="9"/>
    </row>
    <row r="11" spans="1:37" s="53" customFormat="1" ht="12">
      <c r="A11" s="45"/>
      <c r="B11" s="5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59"/>
      <c r="P11" s="47"/>
      <c r="Q11" s="47"/>
      <c r="R11" s="47"/>
      <c r="S11" s="47"/>
      <c r="T11" s="47"/>
      <c r="U11" s="47"/>
      <c r="V11" s="47"/>
      <c r="W11" s="47"/>
      <c r="X11" s="47"/>
      <c r="Y11" s="51"/>
      <c r="Z11" s="55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66" customFormat="1" ht="12">
      <c r="A12" s="60"/>
      <c r="B12" s="61" t="s">
        <v>34</v>
      </c>
      <c r="C12" s="62">
        <f aca="true" t="shared" si="0" ref="C12:M12">SUM(C14:C15)</f>
        <v>235782</v>
      </c>
      <c r="D12" s="62">
        <f t="shared" si="0"/>
        <v>69845</v>
      </c>
      <c r="E12" s="62">
        <f t="shared" si="0"/>
        <v>305627</v>
      </c>
      <c r="F12" s="62">
        <f t="shared" si="0"/>
        <v>12236</v>
      </c>
      <c r="G12" s="62">
        <f t="shared" si="0"/>
        <v>16952</v>
      </c>
      <c r="H12" s="62">
        <f t="shared" si="0"/>
        <v>29188</v>
      </c>
      <c r="I12" s="62">
        <f t="shared" si="0"/>
        <v>12968447</v>
      </c>
      <c r="J12" s="62">
        <f t="shared" si="0"/>
        <v>85053</v>
      </c>
      <c r="K12" s="62">
        <f t="shared" si="0"/>
        <v>21087775</v>
      </c>
      <c r="L12" s="62">
        <f t="shared" si="0"/>
        <v>4370</v>
      </c>
      <c r="M12" s="62">
        <f t="shared" si="0"/>
        <v>2551386</v>
      </c>
      <c r="N12" s="63" t="s">
        <v>35</v>
      </c>
      <c r="O12" s="64"/>
      <c r="P12" s="63" t="s">
        <v>36</v>
      </c>
      <c r="Q12" s="64"/>
      <c r="R12" s="62">
        <f aca="true" t="shared" si="1" ref="R12:Y12">SUM(R14:R15)</f>
        <v>100</v>
      </c>
      <c r="S12" s="62">
        <f t="shared" si="1"/>
        <v>37399</v>
      </c>
      <c r="T12" s="62">
        <f t="shared" si="1"/>
        <v>589</v>
      </c>
      <c r="U12" s="62">
        <f t="shared" si="1"/>
        <v>81245</v>
      </c>
      <c r="V12" s="62">
        <f t="shared" si="1"/>
        <v>91818</v>
      </c>
      <c r="W12" s="62">
        <f t="shared" si="1"/>
        <v>24876160</v>
      </c>
      <c r="X12" s="62">
        <f t="shared" si="1"/>
        <v>63465</v>
      </c>
      <c r="Y12" s="62">
        <f t="shared" si="1"/>
        <v>16825863</v>
      </c>
      <c r="Z12" s="65">
        <v>55</v>
      </c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50" s="53" customFormat="1" ht="12">
      <c r="A13" s="45"/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9"/>
      <c r="P13" s="47"/>
      <c r="Q13" s="47"/>
      <c r="R13" s="47"/>
      <c r="S13" s="47"/>
      <c r="T13" s="47"/>
      <c r="U13" s="47"/>
      <c r="V13" s="47"/>
      <c r="W13" s="47"/>
      <c r="X13" s="47"/>
      <c r="Y13" s="51"/>
      <c r="Z13" s="55"/>
      <c r="AC13" s="9"/>
      <c r="AD13" s="9"/>
      <c r="AE13" s="9"/>
      <c r="AF13" s="9"/>
      <c r="AG13" s="9"/>
      <c r="AH13" s="9"/>
      <c r="AI13" s="9"/>
      <c r="AJ13" s="9"/>
      <c r="AK13" s="9"/>
      <c r="AL13" s="69"/>
      <c r="AM13" s="44"/>
      <c r="AN13" s="44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1:57" s="66" customFormat="1" ht="12">
      <c r="A14" s="71"/>
      <c r="B14" s="72" t="s">
        <v>37</v>
      </c>
      <c r="C14" s="62">
        <f aca="true" t="shared" si="2" ref="C14:M14">SUM(C17:C27)</f>
        <v>134189</v>
      </c>
      <c r="D14" s="62">
        <f t="shared" si="2"/>
        <v>52346</v>
      </c>
      <c r="E14" s="62">
        <f t="shared" si="2"/>
        <v>186535</v>
      </c>
      <c r="F14" s="62">
        <f t="shared" si="2"/>
        <v>7431</v>
      </c>
      <c r="G14" s="62">
        <f t="shared" si="2"/>
        <v>12806</v>
      </c>
      <c r="H14" s="62">
        <f t="shared" si="2"/>
        <v>20237</v>
      </c>
      <c r="I14" s="62">
        <f t="shared" si="2"/>
        <v>7747499</v>
      </c>
      <c r="J14" s="62">
        <f t="shared" si="2"/>
        <v>47600</v>
      </c>
      <c r="K14" s="62">
        <f t="shared" si="2"/>
        <v>11662369</v>
      </c>
      <c r="L14" s="62">
        <f t="shared" si="2"/>
        <v>1992</v>
      </c>
      <c r="M14" s="62">
        <f t="shared" si="2"/>
        <v>1164589</v>
      </c>
      <c r="N14" s="63" t="s">
        <v>38</v>
      </c>
      <c r="O14" s="64"/>
      <c r="P14" s="73" t="s">
        <v>39</v>
      </c>
      <c r="Q14" s="64"/>
      <c r="R14" s="62">
        <f aca="true" t="shared" si="3" ref="R14:Y14">SUM(R17:R27)</f>
        <v>56</v>
      </c>
      <c r="S14" s="62">
        <f t="shared" si="3"/>
        <v>20867</v>
      </c>
      <c r="T14" s="62">
        <f t="shared" si="3"/>
        <v>344</v>
      </c>
      <c r="U14" s="62">
        <f t="shared" si="3"/>
        <v>46325</v>
      </c>
      <c r="V14" s="62">
        <f t="shared" si="3"/>
        <v>50970</v>
      </c>
      <c r="W14" s="62">
        <f t="shared" si="3"/>
        <v>13525333</v>
      </c>
      <c r="X14" s="62">
        <f t="shared" si="3"/>
        <v>36540</v>
      </c>
      <c r="Y14" s="62">
        <f t="shared" si="3"/>
        <v>9628086</v>
      </c>
      <c r="Z14" s="65" t="s">
        <v>40</v>
      </c>
      <c r="AC14" s="67"/>
      <c r="AD14" s="67"/>
      <c r="AE14" s="67"/>
      <c r="AF14" s="67"/>
      <c r="AG14" s="67"/>
      <c r="AH14" s="67"/>
      <c r="AI14" s="67"/>
      <c r="AJ14" s="67"/>
      <c r="AK14" s="67"/>
      <c r="AL14" s="70"/>
      <c r="AM14" s="70"/>
      <c r="AN14" s="70"/>
      <c r="AO14" s="70"/>
      <c r="AP14" s="70"/>
      <c r="AQ14" s="70"/>
      <c r="AR14" s="70"/>
      <c r="AS14" s="70"/>
      <c r="AT14" s="70"/>
      <c r="AU14" s="74"/>
      <c r="AV14" s="74"/>
      <c r="AW14" s="74"/>
      <c r="AX14" s="74"/>
      <c r="AZ14" s="75"/>
      <c r="BA14" s="75"/>
      <c r="BB14" s="75"/>
      <c r="BC14" s="75"/>
      <c r="BD14" s="75"/>
      <c r="BE14" s="75"/>
    </row>
    <row r="15" spans="1:50" s="66" customFormat="1" ht="12">
      <c r="A15" s="71"/>
      <c r="B15" s="72" t="s">
        <v>41</v>
      </c>
      <c r="C15" s="62">
        <v>101593</v>
      </c>
      <c r="D15" s="62">
        <f aca="true" t="shared" si="4" ref="D15:P15">D28+D32+D38+D41+D46+D48+D57+D66+D70+D73+D79+D84</f>
        <v>17499</v>
      </c>
      <c r="E15" s="62">
        <f t="shared" si="4"/>
        <v>119092</v>
      </c>
      <c r="F15" s="62">
        <f t="shared" si="4"/>
        <v>4805</v>
      </c>
      <c r="G15" s="62">
        <f t="shared" si="4"/>
        <v>4146</v>
      </c>
      <c r="H15" s="62">
        <f t="shared" si="4"/>
        <v>8951</v>
      </c>
      <c r="I15" s="62">
        <f t="shared" si="4"/>
        <v>5220948</v>
      </c>
      <c r="J15" s="62">
        <f t="shared" si="4"/>
        <v>37453</v>
      </c>
      <c r="K15" s="62">
        <f t="shared" si="4"/>
        <v>9425406</v>
      </c>
      <c r="L15" s="62">
        <f t="shared" si="4"/>
        <v>2378</v>
      </c>
      <c r="M15" s="62">
        <f t="shared" si="4"/>
        <v>1386797</v>
      </c>
      <c r="N15" s="62">
        <f t="shared" si="4"/>
        <v>728</v>
      </c>
      <c r="O15" s="47"/>
      <c r="P15" s="62">
        <f t="shared" si="4"/>
        <v>487172</v>
      </c>
      <c r="Q15" s="47"/>
      <c r="R15" s="62">
        <f aca="true" t="shared" si="5" ref="R15:Y15">R28+R32+R38+R41+R46+R48+R57+R66+R70+R73+R79+R84</f>
        <v>44</v>
      </c>
      <c r="S15" s="62">
        <f t="shared" si="5"/>
        <v>16532</v>
      </c>
      <c r="T15" s="62">
        <f t="shared" si="5"/>
        <v>245</v>
      </c>
      <c r="U15" s="62">
        <f t="shared" si="5"/>
        <v>34920</v>
      </c>
      <c r="V15" s="62">
        <f t="shared" si="5"/>
        <v>40848</v>
      </c>
      <c r="W15" s="62">
        <v>11350827</v>
      </c>
      <c r="X15" s="62">
        <f t="shared" si="5"/>
        <v>26925</v>
      </c>
      <c r="Y15" s="62">
        <f t="shared" si="5"/>
        <v>7197777</v>
      </c>
      <c r="Z15" s="65" t="s">
        <v>42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70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</row>
    <row r="16" spans="1:37" s="53" customFormat="1" ht="12">
      <c r="A16" s="77"/>
      <c r="B16" s="7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51"/>
      <c r="Z16" s="55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53" customFormat="1" ht="12">
      <c r="A17" s="45" t="s">
        <v>43</v>
      </c>
      <c r="B17" s="46" t="s">
        <v>44</v>
      </c>
      <c r="C17" s="47">
        <v>38617</v>
      </c>
      <c r="D17" s="47">
        <v>24821</v>
      </c>
      <c r="E17" s="48">
        <f aca="true" t="shared" si="6" ref="E17:E80">SUM(C17:D17)</f>
        <v>63438</v>
      </c>
      <c r="F17" s="47">
        <v>2721</v>
      </c>
      <c r="G17" s="47">
        <v>4348</v>
      </c>
      <c r="H17" s="48">
        <f aca="true" t="shared" si="7" ref="H17:H80">SUM(F17:G17)</f>
        <v>7069</v>
      </c>
      <c r="I17" s="47">
        <v>2608990</v>
      </c>
      <c r="J17" s="47">
        <v>12685</v>
      </c>
      <c r="K17" s="47">
        <v>3005389</v>
      </c>
      <c r="L17" s="47">
        <v>426</v>
      </c>
      <c r="M17" s="47">
        <v>250800</v>
      </c>
      <c r="N17" s="47">
        <v>270</v>
      </c>
      <c r="O17" s="47"/>
      <c r="P17" s="49">
        <v>172812</v>
      </c>
      <c r="Q17" s="50"/>
      <c r="R17" s="47">
        <v>15</v>
      </c>
      <c r="S17" s="47">
        <v>5758</v>
      </c>
      <c r="T17" s="47">
        <v>80</v>
      </c>
      <c r="U17" s="47">
        <v>10938</v>
      </c>
      <c r="V17" s="47">
        <v>13476</v>
      </c>
      <c r="W17" s="47">
        <v>3445696</v>
      </c>
      <c r="X17" s="47">
        <v>10175</v>
      </c>
      <c r="Y17" s="47">
        <v>2682219</v>
      </c>
      <c r="Z17" s="55">
        <v>1</v>
      </c>
      <c r="AC17" s="9"/>
      <c r="AD17" s="9"/>
      <c r="AE17" s="9"/>
      <c r="AF17" s="9"/>
      <c r="AG17" s="9"/>
      <c r="AH17" s="9"/>
      <c r="AI17" s="9"/>
      <c r="AJ17" s="9"/>
      <c r="AK17" s="9"/>
    </row>
    <row r="18" spans="1:37" s="53" customFormat="1" ht="12">
      <c r="A18" s="45" t="s">
        <v>45</v>
      </c>
      <c r="B18" s="46" t="s">
        <v>46</v>
      </c>
      <c r="C18" s="47">
        <v>21710</v>
      </c>
      <c r="D18" s="47">
        <v>7105</v>
      </c>
      <c r="E18" s="48">
        <f t="shared" si="6"/>
        <v>28815</v>
      </c>
      <c r="F18" s="47">
        <v>1366</v>
      </c>
      <c r="G18" s="47">
        <v>1585</v>
      </c>
      <c r="H18" s="48">
        <f t="shared" si="7"/>
        <v>2951</v>
      </c>
      <c r="I18" s="47">
        <v>1194291</v>
      </c>
      <c r="J18" s="47">
        <v>6409</v>
      </c>
      <c r="K18" s="47">
        <v>1624125</v>
      </c>
      <c r="L18" s="47">
        <v>232</v>
      </c>
      <c r="M18" s="47">
        <v>137564</v>
      </c>
      <c r="N18" s="79" t="s">
        <v>47</v>
      </c>
      <c r="O18" s="80"/>
      <c r="P18" s="81" t="s">
        <v>48</v>
      </c>
      <c r="Q18" s="64"/>
      <c r="R18" s="47">
        <v>4</v>
      </c>
      <c r="S18" s="47">
        <v>2006</v>
      </c>
      <c r="T18" s="47">
        <v>44</v>
      </c>
      <c r="U18" s="47">
        <v>5786</v>
      </c>
      <c r="V18" s="47">
        <v>6823</v>
      </c>
      <c r="W18" s="47">
        <v>1853618</v>
      </c>
      <c r="X18" s="47">
        <v>6327</v>
      </c>
      <c r="Y18" s="47">
        <v>1681871</v>
      </c>
      <c r="Z18" s="55">
        <v>2</v>
      </c>
      <c r="AC18" s="9"/>
      <c r="AD18" s="9"/>
      <c r="AE18" s="9"/>
      <c r="AF18" s="9"/>
      <c r="AG18" s="9"/>
      <c r="AH18" s="9"/>
      <c r="AI18" s="9"/>
      <c r="AJ18" s="9"/>
      <c r="AK18" s="9"/>
    </row>
    <row r="19" spans="1:37" s="53" customFormat="1" ht="12">
      <c r="A19" s="45" t="s">
        <v>49</v>
      </c>
      <c r="B19" s="46" t="s">
        <v>50</v>
      </c>
      <c r="C19" s="47">
        <v>10974</v>
      </c>
      <c r="D19" s="47">
        <v>3675</v>
      </c>
      <c r="E19" s="48">
        <f t="shared" si="6"/>
        <v>14649</v>
      </c>
      <c r="F19" s="47">
        <v>479</v>
      </c>
      <c r="G19" s="47">
        <v>844</v>
      </c>
      <c r="H19" s="48">
        <f t="shared" si="7"/>
        <v>1323</v>
      </c>
      <c r="I19" s="47">
        <v>590653</v>
      </c>
      <c r="J19" s="47">
        <v>4189</v>
      </c>
      <c r="K19" s="47">
        <v>1056683</v>
      </c>
      <c r="L19" s="47">
        <v>123</v>
      </c>
      <c r="M19" s="47">
        <v>71478</v>
      </c>
      <c r="N19" s="47">
        <v>78</v>
      </c>
      <c r="O19" s="47"/>
      <c r="P19" s="47">
        <v>50633</v>
      </c>
      <c r="Q19" s="47"/>
      <c r="R19" s="47">
        <v>6</v>
      </c>
      <c r="S19" s="47">
        <v>2568</v>
      </c>
      <c r="T19" s="47">
        <v>37</v>
      </c>
      <c r="U19" s="47">
        <v>4831</v>
      </c>
      <c r="V19" s="47">
        <v>4433</v>
      </c>
      <c r="W19" s="47">
        <v>1186193</v>
      </c>
      <c r="X19" s="47">
        <v>3026</v>
      </c>
      <c r="Y19" s="47">
        <v>774648</v>
      </c>
      <c r="Z19" s="55">
        <v>3</v>
      </c>
      <c r="AC19" s="9"/>
      <c r="AD19" s="9"/>
      <c r="AE19" s="9"/>
      <c r="AF19" s="9"/>
      <c r="AG19" s="9"/>
      <c r="AH19" s="9"/>
      <c r="AI19" s="9"/>
      <c r="AJ19" s="9"/>
      <c r="AK19" s="9"/>
    </row>
    <row r="20" spans="1:37" s="53" customFormat="1" ht="12">
      <c r="A20" s="45" t="s">
        <v>51</v>
      </c>
      <c r="B20" s="46" t="s">
        <v>52</v>
      </c>
      <c r="C20" s="47">
        <v>15769</v>
      </c>
      <c r="D20" s="47">
        <v>3010</v>
      </c>
      <c r="E20" s="48">
        <f t="shared" si="6"/>
        <v>18779</v>
      </c>
      <c r="F20" s="47">
        <v>581</v>
      </c>
      <c r="G20" s="47">
        <v>1206</v>
      </c>
      <c r="H20" s="48">
        <f t="shared" si="7"/>
        <v>1787</v>
      </c>
      <c r="I20" s="47">
        <v>717750</v>
      </c>
      <c r="J20" s="47">
        <v>4744</v>
      </c>
      <c r="K20" s="47">
        <v>1196835</v>
      </c>
      <c r="L20" s="47">
        <v>255</v>
      </c>
      <c r="M20" s="47">
        <v>148097</v>
      </c>
      <c r="N20" s="47">
        <v>110</v>
      </c>
      <c r="O20" s="47"/>
      <c r="P20" s="47">
        <v>72936</v>
      </c>
      <c r="Q20" s="47"/>
      <c r="R20" s="47">
        <v>5</v>
      </c>
      <c r="S20" s="47">
        <v>1589</v>
      </c>
      <c r="T20" s="47">
        <v>49</v>
      </c>
      <c r="U20" s="47">
        <v>6514</v>
      </c>
      <c r="V20" s="47">
        <v>5163</v>
      </c>
      <c r="W20" s="47">
        <v>1425971</v>
      </c>
      <c r="X20" s="47">
        <v>3234</v>
      </c>
      <c r="Y20" s="47">
        <v>806045</v>
      </c>
      <c r="Z20" s="55">
        <v>4</v>
      </c>
      <c r="AC20" s="9"/>
      <c r="AD20" s="9"/>
      <c r="AE20" s="9"/>
      <c r="AF20" s="9"/>
      <c r="AG20" s="9"/>
      <c r="AH20" s="9"/>
      <c r="AI20" s="9"/>
      <c r="AJ20" s="9"/>
      <c r="AK20" s="9"/>
    </row>
    <row r="21" spans="1:37" s="53" customFormat="1" ht="12">
      <c r="A21" s="45" t="s">
        <v>53</v>
      </c>
      <c r="B21" s="46" t="s">
        <v>54</v>
      </c>
      <c r="C21" s="47">
        <v>8783</v>
      </c>
      <c r="D21" s="47">
        <v>3019</v>
      </c>
      <c r="E21" s="48">
        <f t="shared" si="6"/>
        <v>11802</v>
      </c>
      <c r="F21" s="47">
        <v>333</v>
      </c>
      <c r="G21" s="47">
        <v>1251</v>
      </c>
      <c r="H21" s="48">
        <f t="shared" si="7"/>
        <v>1584</v>
      </c>
      <c r="I21" s="47">
        <v>509384</v>
      </c>
      <c r="J21" s="47">
        <v>3178</v>
      </c>
      <c r="K21" s="47">
        <v>785201</v>
      </c>
      <c r="L21" s="47">
        <v>173</v>
      </c>
      <c r="M21" s="47">
        <v>100195</v>
      </c>
      <c r="N21" s="47">
        <v>70</v>
      </c>
      <c r="O21" s="47"/>
      <c r="P21" s="47">
        <v>46104</v>
      </c>
      <c r="Q21" s="47"/>
      <c r="R21" s="47">
        <v>3</v>
      </c>
      <c r="S21" s="47">
        <v>1063</v>
      </c>
      <c r="T21" s="47">
        <v>20</v>
      </c>
      <c r="U21" s="47">
        <v>2571</v>
      </c>
      <c r="V21" s="47">
        <v>3444</v>
      </c>
      <c r="W21" s="47">
        <v>935134</v>
      </c>
      <c r="X21" s="47">
        <v>2483</v>
      </c>
      <c r="Y21" s="47">
        <v>663004</v>
      </c>
      <c r="Z21" s="55">
        <v>5</v>
      </c>
      <c r="AC21" s="9"/>
      <c r="AD21" s="9"/>
      <c r="AE21" s="9"/>
      <c r="AF21" s="9"/>
      <c r="AG21" s="9"/>
      <c r="AH21" s="9"/>
      <c r="AI21" s="9"/>
      <c r="AJ21" s="9"/>
      <c r="AK21" s="9"/>
    </row>
    <row r="22" spans="1:37" s="53" customFormat="1" ht="12">
      <c r="A22" s="45" t="s">
        <v>55</v>
      </c>
      <c r="B22" s="46" t="s">
        <v>56</v>
      </c>
      <c r="C22" s="47">
        <v>6481</v>
      </c>
      <c r="D22" s="47">
        <v>2266</v>
      </c>
      <c r="E22" s="48">
        <f t="shared" si="6"/>
        <v>8747</v>
      </c>
      <c r="F22" s="47">
        <v>345</v>
      </c>
      <c r="G22" s="47">
        <v>604</v>
      </c>
      <c r="H22" s="48">
        <f t="shared" si="7"/>
        <v>949</v>
      </c>
      <c r="I22" s="47">
        <v>383864</v>
      </c>
      <c r="J22" s="47">
        <v>2805</v>
      </c>
      <c r="K22" s="47">
        <v>716513</v>
      </c>
      <c r="L22" s="47">
        <v>94</v>
      </c>
      <c r="M22" s="47">
        <v>55427</v>
      </c>
      <c r="N22" s="47">
        <v>49</v>
      </c>
      <c r="O22" s="47"/>
      <c r="P22" s="47">
        <v>30590</v>
      </c>
      <c r="Q22" s="47"/>
      <c r="R22" s="47">
        <v>2</v>
      </c>
      <c r="S22" s="47">
        <v>697</v>
      </c>
      <c r="T22" s="47">
        <v>21</v>
      </c>
      <c r="U22" s="47">
        <v>3022</v>
      </c>
      <c r="V22" s="47">
        <v>2971</v>
      </c>
      <c r="W22" s="47">
        <v>806249</v>
      </c>
      <c r="X22" s="47">
        <v>2070</v>
      </c>
      <c r="Y22" s="47">
        <v>554423</v>
      </c>
      <c r="Z22" s="55">
        <v>6</v>
      </c>
      <c r="AC22" s="9"/>
      <c r="AD22" s="9"/>
      <c r="AE22" s="9"/>
      <c r="AF22" s="9"/>
      <c r="AG22" s="9"/>
      <c r="AH22" s="9"/>
      <c r="AI22" s="9"/>
      <c r="AJ22" s="9"/>
      <c r="AK22" s="9"/>
    </row>
    <row r="23" spans="1:37" s="53" customFormat="1" ht="12">
      <c r="A23" s="45" t="s">
        <v>57</v>
      </c>
      <c r="B23" s="46" t="s">
        <v>58</v>
      </c>
      <c r="C23" s="47">
        <v>4279</v>
      </c>
      <c r="D23" s="47">
        <v>2002</v>
      </c>
      <c r="E23" s="48">
        <f t="shared" si="6"/>
        <v>6281</v>
      </c>
      <c r="F23" s="47">
        <v>156</v>
      </c>
      <c r="G23" s="47">
        <v>361</v>
      </c>
      <c r="H23" s="48">
        <f t="shared" si="7"/>
        <v>517</v>
      </c>
      <c r="I23" s="47">
        <v>275640</v>
      </c>
      <c r="J23" s="47">
        <v>1951</v>
      </c>
      <c r="K23" s="47">
        <v>472974</v>
      </c>
      <c r="L23" s="47">
        <v>90</v>
      </c>
      <c r="M23" s="47">
        <v>53044</v>
      </c>
      <c r="N23" s="47">
        <v>47</v>
      </c>
      <c r="O23" s="47"/>
      <c r="P23" s="47">
        <v>29827</v>
      </c>
      <c r="Q23" s="47"/>
      <c r="R23" s="47">
        <v>2</v>
      </c>
      <c r="S23" s="47">
        <v>562</v>
      </c>
      <c r="T23" s="47">
        <v>15</v>
      </c>
      <c r="U23" s="47">
        <v>2049</v>
      </c>
      <c r="V23" s="47">
        <v>2105</v>
      </c>
      <c r="W23" s="47">
        <v>558456</v>
      </c>
      <c r="X23" s="47">
        <v>1369</v>
      </c>
      <c r="Y23" s="47">
        <v>361744</v>
      </c>
      <c r="Z23" s="55">
        <v>7</v>
      </c>
      <c r="AC23" s="9"/>
      <c r="AD23" s="9"/>
      <c r="AE23" s="9"/>
      <c r="AF23" s="9"/>
      <c r="AG23" s="9"/>
      <c r="AH23" s="9"/>
      <c r="AI23" s="9"/>
      <c r="AJ23" s="9"/>
      <c r="AK23" s="9"/>
    </row>
    <row r="24" spans="1:37" s="53" customFormat="1" ht="12">
      <c r="A24" s="45" t="s">
        <v>59</v>
      </c>
      <c r="B24" s="46" t="s">
        <v>60</v>
      </c>
      <c r="C24" s="47">
        <v>5891</v>
      </c>
      <c r="D24" s="47">
        <v>1011</v>
      </c>
      <c r="E24" s="48">
        <f t="shared" si="6"/>
        <v>6902</v>
      </c>
      <c r="F24" s="47">
        <v>278</v>
      </c>
      <c r="G24" s="47">
        <v>624</v>
      </c>
      <c r="H24" s="48">
        <f t="shared" si="7"/>
        <v>902</v>
      </c>
      <c r="I24" s="47">
        <v>347964</v>
      </c>
      <c r="J24" s="47">
        <v>2211</v>
      </c>
      <c r="K24" s="47">
        <v>525064</v>
      </c>
      <c r="L24" s="47">
        <v>139</v>
      </c>
      <c r="M24" s="47">
        <v>81008</v>
      </c>
      <c r="N24" s="47">
        <v>45</v>
      </c>
      <c r="O24" s="47"/>
      <c r="P24" s="47">
        <v>29484</v>
      </c>
      <c r="Q24" s="47"/>
      <c r="R24" s="47">
        <v>4</v>
      </c>
      <c r="S24" s="47">
        <v>1565</v>
      </c>
      <c r="T24" s="47">
        <v>9</v>
      </c>
      <c r="U24" s="47">
        <v>1111</v>
      </c>
      <c r="V24" s="47">
        <v>2408</v>
      </c>
      <c r="W24" s="47">
        <v>638232</v>
      </c>
      <c r="X24" s="47">
        <v>1628</v>
      </c>
      <c r="Y24" s="47">
        <v>442111</v>
      </c>
      <c r="Z24" s="55">
        <v>8</v>
      </c>
      <c r="AC24" s="9"/>
      <c r="AD24" s="9"/>
      <c r="AE24" s="9"/>
      <c r="AF24" s="9"/>
      <c r="AG24" s="9"/>
      <c r="AH24" s="9"/>
      <c r="AI24" s="9"/>
      <c r="AJ24" s="9"/>
      <c r="AK24" s="9"/>
    </row>
    <row r="25" spans="1:37" s="53" customFormat="1" ht="12">
      <c r="A25" s="45" t="s">
        <v>61</v>
      </c>
      <c r="B25" s="82" t="s">
        <v>62</v>
      </c>
      <c r="C25" s="47">
        <v>5043</v>
      </c>
      <c r="D25" s="47">
        <v>1099</v>
      </c>
      <c r="E25" s="48">
        <f t="shared" si="6"/>
        <v>6142</v>
      </c>
      <c r="F25" s="47">
        <v>198</v>
      </c>
      <c r="G25" s="47">
        <v>363</v>
      </c>
      <c r="H25" s="48">
        <f t="shared" si="7"/>
        <v>561</v>
      </c>
      <c r="I25" s="47">
        <v>257947</v>
      </c>
      <c r="J25" s="47">
        <v>2170</v>
      </c>
      <c r="K25" s="47">
        <v>530374</v>
      </c>
      <c r="L25" s="47">
        <v>136</v>
      </c>
      <c r="M25" s="47">
        <v>79629</v>
      </c>
      <c r="N25" s="47">
        <v>42</v>
      </c>
      <c r="O25" s="47"/>
      <c r="P25" s="47">
        <v>26647</v>
      </c>
      <c r="Q25" s="47"/>
      <c r="R25" s="47">
        <v>2</v>
      </c>
      <c r="S25" s="47">
        <v>562</v>
      </c>
      <c r="T25" s="47">
        <v>13</v>
      </c>
      <c r="U25" s="47">
        <v>1797</v>
      </c>
      <c r="V25" s="47">
        <v>2363</v>
      </c>
      <c r="W25" s="47">
        <v>639009</v>
      </c>
      <c r="X25" s="47">
        <v>1459</v>
      </c>
      <c r="Y25" s="47">
        <v>386138</v>
      </c>
      <c r="Z25" s="55">
        <v>9</v>
      </c>
      <c r="AC25" s="9"/>
      <c r="AD25" s="9"/>
      <c r="AE25" s="9"/>
      <c r="AF25" s="9"/>
      <c r="AG25" s="9"/>
      <c r="AH25" s="9"/>
      <c r="AI25" s="9"/>
      <c r="AJ25" s="9"/>
      <c r="AK25" s="9"/>
    </row>
    <row r="26" spans="1:37" s="53" customFormat="1" ht="12">
      <c r="A26" s="45" t="s">
        <v>63</v>
      </c>
      <c r="B26" s="46" t="s">
        <v>64</v>
      </c>
      <c r="C26" s="47">
        <v>5774</v>
      </c>
      <c r="D26" s="47">
        <v>1242</v>
      </c>
      <c r="E26" s="48">
        <f t="shared" si="6"/>
        <v>7016</v>
      </c>
      <c r="F26" s="47">
        <v>303</v>
      </c>
      <c r="G26" s="47">
        <v>902</v>
      </c>
      <c r="H26" s="48">
        <f t="shared" si="7"/>
        <v>1205</v>
      </c>
      <c r="I26" s="47">
        <v>278349</v>
      </c>
      <c r="J26" s="47">
        <v>2163</v>
      </c>
      <c r="K26" s="47">
        <v>526296</v>
      </c>
      <c r="L26" s="47">
        <v>132</v>
      </c>
      <c r="M26" s="47">
        <v>76870</v>
      </c>
      <c r="N26" s="47">
        <v>37</v>
      </c>
      <c r="O26" s="47"/>
      <c r="P26" s="47">
        <v>24079</v>
      </c>
      <c r="Q26" s="47"/>
      <c r="R26" s="47">
        <v>4</v>
      </c>
      <c r="S26" s="47">
        <v>1087</v>
      </c>
      <c r="T26" s="47">
        <v>12</v>
      </c>
      <c r="U26" s="47">
        <v>1722</v>
      </c>
      <c r="V26" s="47">
        <v>2348</v>
      </c>
      <c r="W26" s="47">
        <v>630055</v>
      </c>
      <c r="X26" s="47">
        <v>1591</v>
      </c>
      <c r="Y26" s="47">
        <v>432508</v>
      </c>
      <c r="Z26" s="55">
        <v>10</v>
      </c>
      <c r="AC26" s="9"/>
      <c r="AD26" s="9"/>
      <c r="AE26" s="9"/>
      <c r="AF26" s="9"/>
      <c r="AG26" s="9"/>
      <c r="AH26" s="9"/>
      <c r="AI26" s="9"/>
      <c r="AJ26" s="9"/>
      <c r="AK26" s="9"/>
    </row>
    <row r="27" spans="1:37" s="53" customFormat="1" ht="12">
      <c r="A27" s="45" t="s">
        <v>65</v>
      </c>
      <c r="B27" s="46" t="s">
        <v>66</v>
      </c>
      <c r="C27" s="47">
        <v>10868</v>
      </c>
      <c r="D27" s="47">
        <v>3096</v>
      </c>
      <c r="E27" s="48">
        <f t="shared" si="6"/>
        <v>13964</v>
      </c>
      <c r="F27" s="47">
        <v>671</v>
      </c>
      <c r="G27" s="47">
        <v>718</v>
      </c>
      <c r="H27" s="48">
        <f t="shared" si="7"/>
        <v>1389</v>
      </c>
      <c r="I27" s="47">
        <v>582667</v>
      </c>
      <c r="J27" s="47">
        <v>5095</v>
      </c>
      <c r="K27" s="47">
        <v>1222915</v>
      </c>
      <c r="L27" s="47">
        <v>192</v>
      </c>
      <c r="M27" s="47">
        <v>110477</v>
      </c>
      <c r="N27" s="47">
        <v>96</v>
      </c>
      <c r="O27" s="47"/>
      <c r="P27" s="47">
        <v>63934</v>
      </c>
      <c r="Q27" s="47"/>
      <c r="R27" s="47">
        <v>9</v>
      </c>
      <c r="S27" s="47">
        <v>3410</v>
      </c>
      <c r="T27" s="47">
        <v>44</v>
      </c>
      <c r="U27" s="47">
        <v>5984</v>
      </c>
      <c r="V27" s="47">
        <v>5436</v>
      </c>
      <c r="W27" s="47">
        <v>1406720</v>
      </c>
      <c r="X27" s="47">
        <v>3178</v>
      </c>
      <c r="Y27" s="47">
        <v>843375</v>
      </c>
      <c r="Z27" s="55">
        <v>11</v>
      </c>
      <c r="AC27" s="9"/>
      <c r="AD27" s="9"/>
      <c r="AE27" s="9"/>
      <c r="AF27" s="9"/>
      <c r="AG27" s="9"/>
      <c r="AH27" s="9"/>
      <c r="AI27" s="9"/>
      <c r="AJ27" s="9"/>
      <c r="AK27" s="9"/>
    </row>
    <row r="28" spans="1:67" s="66" customFormat="1" ht="12">
      <c r="A28" s="71"/>
      <c r="B28" s="72" t="s">
        <v>67</v>
      </c>
      <c r="C28" s="62">
        <f>SUM(C29:C31)</f>
        <v>3513</v>
      </c>
      <c r="D28" s="62">
        <f aca="true" t="shared" si="8" ref="D28:Y28">SUM(D29:D31)</f>
        <v>644</v>
      </c>
      <c r="E28" s="62">
        <f t="shared" si="8"/>
        <v>4157</v>
      </c>
      <c r="F28" s="62">
        <f t="shared" si="8"/>
        <v>171</v>
      </c>
      <c r="G28" s="62">
        <f t="shared" si="8"/>
        <v>152</v>
      </c>
      <c r="H28" s="62">
        <f t="shared" si="8"/>
        <v>323</v>
      </c>
      <c r="I28" s="62">
        <f t="shared" si="8"/>
        <v>183788</v>
      </c>
      <c r="J28" s="62">
        <f t="shared" si="8"/>
        <v>1513</v>
      </c>
      <c r="K28" s="62">
        <f t="shared" si="8"/>
        <v>399175</v>
      </c>
      <c r="L28" s="62">
        <f t="shared" si="8"/>
        <v>105</v>
      </c>
      <c r="M28" s="62">
        <f t="shared" si="8"/>
        <v>60945</v>
      </c>
      <c r="N28" s="62">
        <f t="shared" si="8"/>
        <v>39</v>
      </c>
      <c r="O28" s="62">
        <f t="shared" si="8"/>
        <v>0</v>
      </c>
      <c r="P28" s="62">
        <f t="shared" si="8"/>
        <v>25802</v>
      </c>
      <c r="Q28" s="62" t="s">
        <v>68</v>
      </c>
      <c r="R28" s="62">
        <f t="shared" si="8"/>
        <v>3</v>
      </c>
      <c r="S28" s="62">
        <f t="shared" si="8"/>
        <v>1506</v>
      </c>
      <c r="T28" s="62">
        <f t="shared" si="8"/>
        <v>9</v>
      </c>
      <c r="U28" s="62">
        <f t="shared" si="8"/>
        <v>1035</v>
      </c>
      <c r="V28" s="62">
        <f t="shared" si="8"/>
        <v>1669</v>
      </c>
      <c r="W28" s="62">
        <f t="shared" si="8"/>
        <v>488461</v>
      </c>
      <c r="X28" s="62">
        <f t="shared" si="8"/>
        <v>1101</v>
      </c>
      <c r="Y28" s="62">
        <f t="shared" si="8"/>
        <v>286481</v>
      </c>
      <c r="Z28" s="65" t="s">
        <v>69</v>
      </c>
      <c r="AC28" s="67"/>
      <c r="AD28" s="67"/>
      <c r="AE28" s="67"/>
      <c r="AF28" s="67"/>
      <c r="AG28" s="9"/>
      <c r="AH28" s="9"/>
      <c r="AI28" s="67"/>
      <c r="AJ28" s="67"/>
      <c r="AK28" s="9"/>
      <c r="AM28" s="53"/>
      <c r="AN28" s="53"/>
      <c r="AQ28" s="53"/>
      <c r="AR28" s="53"/>
      <c r="AS28" s="53"/>
      <c r="AT28" s="53"/>
      <c r="BD28" s="53"/>
      <c r="BE28" s="53"/>
      <c r="BN28" s="53"/>
      <c r="BO28" s="53"/>
    </row>
    <row r="29" spans="1:37" s="53" customFormat="1" ht="12">
      <c r="A29" s="45" t="s">
        <v>70</v>
      </c>
      <c r="B29" s="46" t="s">
        <v>71</v>
      </c>
      <c r="C29" s="47">
        <v>799</v>
      </c>
      <c r="D29" s="47">
        <v>133</v>
      </c>
      <c r="E29" s="48">
        <f t="shared" si="6"/>
        <v>932</v>
      </c>
      <c r="F29" s="47">
        <v>57</v>
      </c>
      <c r="G29" s="47">
        <v>45</v>
      </c>
      <c r="H29" s="48">
        <f t="shared" si="7"/>
        <v>102</v>
      </c>
      <c r="I29" s="47">
        <v>40757</v>
      </c>
      <c r="J29" s="47">
        <v>334</v>
      </c>
      <c r="K29" s="47">
        <v>83529</v>
      </c>
      <c r="L29" s="47">
        <v>38</v>
      </c>
      <c r="M29" s="47">
        <v>21945</v>
      </c>
      <c r="N29" s="47">
        <v>4</v>
      </c>
      <c r="O29" s="47"/>
      <c r="P29" s="47">
        <v>2810</v>
      </c>
      <c r="Q29" s="47"/>
      <c r="R29" s="47">
        <v>1</v>
      </c>
      <c r="S29" s="47">
        <v>502</v>
      </c>
      <c r="T29" s="47">
        <v>2</v>
      </c>
      <c r="U29" s="47">
        <v>232</v>
      </c>
      <c r="V29" s="47">
        <v>379</v>
      </c>
      <c r="W29" s="47">
        <v>109017</v>
      </c>
      <c r="X29" s="47">
        <v>217</v>
      </c>
      <c r="Y29" s="47">
        <v>58385</v>
      </c>
      <c r="Z29" s="55">
        <v>12</v>
      </c>
      <c r="AC29" s="9"/>
      <c r="AD29" s="9"/>
      <c r="AE29" s="9"/>
      <c r="AF29" s="9"/>
      <c r="AG29" s="9"/>
      <c r="AH29" s="9"/>
      <c r="AI29" s="9"/>
      <c r="AJ29" s="9"/>
      <c r="AK29" s="9"/>
    </row>
    <row r="30" spans="1:37" s="53" customFormat="1" ht="12">
      <c r="A30" s="45" t="s">
        <v>72</v>
      </c>
      <c r="B30" s="46" t="s">
        <v>73</v>
      </c>
      <c r="C30" s="47">
        <v>1319</v>
      </c>
      <c r="D30" s="47">
        <v>281</v>
      </c>
      <c r="E30" s="48">
        <f t="shared" si="6"/>
        <v>1600</v>
      </c>
      <c r="F30" s="47">
        <v>69</v>
      </c>
      <c r="G30" s="47">
        <v>77</v>
      </c>
      <c r="H30" s="48">
        <f t="shared" si="7"/>
        <v>146</v>
      </c>
      <c r="I30" s="47">
        <v>70614</v>
      </c>
      <c r="J30" s="47">
        <v>645</v>
      </c>
      <c r="K30" s="47">
        <v>172110</v>
      </c>
      <c r="L30" s="47">
        <v>45</v>
      </c>
      <c r="M30" s="47">
        <v>26209</v>
      </c>
      <c r="N30" s="47">
        <v>15</v>
      </c>
      <c r="O30" s="47"/>
      <c r="P30" s="47">
        <v>9972</v>
      </c>
      <c r="Q30" s="47"/>
      <c r="R30" s="47">
        <v>1</v>
      </c>
      <c r="S30" s="47">
        <v>502</v>
      </c>
      <c r="T30" s="47">
        <v>6</v>
      </c>
      <c r="U30" s="47">
        <v>719</v>
      </c>
      <c r="V30" s="47">
        <v>712</v>
      </c>
      <c r="W30" s="47">
        <v>209512</v>
      </c>
      <c r="X30" s="47">
        <v>499</v>
      </c>
      <c r="Y30" s="47">
        <v>130491</v>
      </c>
      <c r="Z30" s="55">
        <v>13</v>
      </c>
      <c r="AC30" s="9"/>
      <c r="AD30" s="9"/>
      <c r="AE30" s="9"/>
      <c r="AF30" s="9"/>
      <c r="AG30" s="9"/>
      <c r="AH30" s="9"/>
      <c r="AI30" s="9"/>
      <c r="AJ30" s="9"/>
      <c r="AK30" s="9"/>
    </row>
    <row r="31" spans="1:37" s="53" customFormat="1" ht="12">
      <c r="A31" s="45" t="s">
        <v>74</v>
      </c>
      <c r="B31" s="46" t="s">
        <v>75</v>
      </c>
      <c r="C31" s="47">
        <v>1395</v>
      </c>
      <c r="D31" s="47">
        <v>230</v>
      </c>
      <c r="E31" s="48">
        <f t="shared" si="6"/>
        <v>1625</v>
      </c>
      <c r="F31" s="47">
        <v>45</v>
      </c>
      <c r="G31" s="47">
        <v>30</v>
      </c>
      <c r="H31" s="48">
        <f t="shared" si="7"/>
        <v>75</v>
      </c>
      <c r="I31" s="47">
        <v>72417</v>
      </c>
      <c r="J31" s="47">
        <v>534</v>
      </c>
      <c r="K31" s="47">
        <v>143536</v>
      </c>
      <c r="L31" s="47">
        <v>22</v>
      </c>
      <c r="M31" s="47">
        <v>12791</v>
      </c>
      <c r="N31" s="47">
        <v>20</v>
      </c>
      <c r="O31" s="47"/>
      <c r="P31" s="47">
        <v>13020</v>
      </c>
      <c r="Q31" s="47"/>
      <c r="R31" s="47">
        <v>1</v>
      </c>
      <c r="S31" s="47">
        <v>502</v>
      </c>
      <c r="T31" s="47">
        <v>1</v>
      </c>
      <c r="U31" s="47">
        <v>84</v>
      </c>
      <c r="V31" s="47">
        <v>578</v>
      </c>
      <c r="W31" s="47">
        <v>169932</v>
      </c>
      <c r="X31" s="47">
        <v>385</v>
      </c>
      <c r="Y31" s="47">
        <v>97605</v>
      </c>
      <c r="Z31" s="55">
        <v>14</v>
      </c>
      <c r="AC31" s="9"/>
      <c r="AD31" s="9"/>
      <c r="AE31" s="9"/>
      <c r="AF31" s="9"/>
      <c r="AG31" s="9"/>
      <c r="AH31" s="9"/>
      <c r="AI31" s="9"/>
      <c r="AJ31" s="9"/>
      <c r="AK31" s="9"/>
    </row>
    <row r="32" spans="1:67" s="66" customFormat="1" ht="12">
      <c r="A32" s="71"/>
      <c r="B32" s="72" t="s">
        <v>76</v>
      </c>
      <c r="C32" s="62">
        <f>SUM(C33:C37)</f>
        <v>12681</v>
      </c>
      <c r="D32" s="62">
        <f aca="true" t="shared" si="9" ref="D32:P32">SUM(D33:D37)</f>
        <v>1859</v>
      </c>
      <c r="E32" s="62">
        <f t="shared" si="9"/>
        <v>14540</v>
      </c>
      <c r="F32" s="62">
        <f t="shared" si="9"/>
        <v>512</v>
      </c>
      <c r="G32" s="62">
        <f t="shared" si="9"/>
        <v>757</v>
      </c>
      <c r="H32" s="62">
        <f t="shared" si="9"/>
        <v>1269</v>
      </c>
      <c r="I32" s="62">
        <f t="shared" si="9"/>
        <v>625074</v>
      </c>
      <c r="J32" s="62">
        <f t="shared" si="9"/>
        <v>5196</v>
      </c>
      <c r="K32" s="62">
        <f t="shared" si="9"/>
        <v>1320974</v>
      </c>
      <c r="L32" s="62">
        <f t="shared" si="9"/>
        <v>324</v>
      </c>
      <c r="M32" s="62">
        <f t="shared" si="9"/>
        <v>188350</v>
      </c>
      <c r="N32" s="62">
        <f t="shared" si="9"/>
        <v>80</v>
      </c>
      <c r="O32" s="47"/>
      <c r="P32" s="62">
        <f t="shared" si="9"/>
        <v>53245</v>
      </c>
      <c r="Q32" s="47"/>
      <c r="R32" s="62">
        <f aca="true" t="shared" si="10" ref="R32:Y32">SUM(R33:R37)</f>
        <v>13</v>
      </c>
      <c r="S32" s="62">
        <f t="shared" si="10"/>
        <v>4584</v>
      </c>
      <c r="T32" s="62">
        <f t="shared" si="10"/>
        <v>45</v>
      </c>
      <c r="U32" s="62">
        <f t="shared" si="10"/>
        <v>6066</v>
      </c>
      <c r="V32" s="62">
        <f t="shared" si="10"/>
        <v>5658</v>
      </c>
      <c r="W32" s="62">
        <f t="shared" si="10"/>
        <v>1573218</v>
      </c>
      <c r="X32" s="62">
        <f t="shared" si="10"/>
        <v>3743</v>
      </c>
      <c r="Y32" s="62">
        <f t="shared" si="10"/>
        <v>982892</v>
      </c>
      <c r="Z32" s="65" t="s">
        <v>77</v>
      </c>
      <c r="AC32" s="67"/>
      <c r="AD32" s="67"/>
      <c r="AE32" s="67"/>
      <c r="AF32" s="67"/>
      <c r="AG32" s="9"/>
      <c r="AH32" s="9"/>
      <c r="AI32" s="67"/>
      <c r="AJ32" s="67"/>
      <c r="AK32" s="9"/>
      <c r="AM32" s="53"/>
      <c r="AN32" s="53"/>
      <c r="AQ32" s="53"/>
      <c r="AR32" s="53"/>
      <c r="AS32" s="53"/>
      <c r="AT32" s="53"/>
      <c r="BD32" s="53"/>
      <c r="BE32" s="53"/>
      <c r="BN32" s="53"/>
      <c r="BO32" s="53"/>
    </row>
    <row r="33" spans="1:37" s="53" customFormat="1" ht="12">
      <c r="A33" s="45" t="s">
        <v>78</v>
      </c>
      <c r="B33" s="46" t="s">
        <v>79</v>
      </c>
      <c r="C33" s="47">
        <v>2279</v>
      </c>
      <c r="D33" s="47">
        <v>284</v>
      </c>
      <c r="E33" s="48">
        <f t="shared" si="6"/>
        <v>2563</v>
      </c>
      <c r="F33" s="47">
        <v>79</v>
      </c>
      <c r="G33" s="47">
        <v>103</v>
      </c>
      <c r="H33" s="48">
        <f t="shared" si="7"/>
        <v>182</v>
      </c>
      <c r="I33" s="47">
        <v>111292</v>
      </c>
      <c r="J33" s="47">
        <v>828</v>
      </c>
      <c r="K33" s="47">
        <v>231425</v>
      </c>
      <c r="L33" s="47">
        <v>55</v>
      </c>
      <c r="M33" s="47">
        <v>31099</v>
      </c>
      <c r="N33" s="47">
        <v>13</v>
      </c>
      <c r="O33" s="47"/>
      <c r="P33" s="47">
        <v>8525</v>
      </c>
      <c r="Q33" s="47"/>
      <c r="R33" s="47">
        <v>2</v>
      </c>
      <c r="S33" s="47">
        <v>562</v>
      </c>
      <c r="T33" s="47">
        <v>10</v>
      </c>
      <c r="U33" s="47">
        <v>1294</v>
      </c>
      <c r="V33" s="47">
        <v>908</v>
      </c>
      <c r="W33" s="47">
        <v>272905</v>
      </c>
      <c r="X33" s="47">
        <v>710</v>
      </c>
      <c r="Y33" s="47">
        <v>187491</v>
      </c>
      <c r="Z33" s="55">
        <v>15</v>
      </c>
      <c r="AC33" s="9"/>
      <c r="AD33" s="9"/>
      <c r="AE33" s="9"/>
      <c r="AF33" s="9"/>
      <c r="AG33" s="9"/>
      <c r="AH33" s="9"/>
      <c r="AI33" s="9"/>
      <c r="AJ33" s="9"/>
      <c r="AK33" s="9"/>
    </row>
    <row r="34" spans="1:37" s="53" customFormat="1" ht="12">
      <c r="A34" s="45" t="s">
        <v>80</v>
      </c>
      <c r="B34" s="46" t="s">
        <v>81</v>
      </c>
      <c r="C34" s="47">
        <v>1027</v>
      </c>
      <c r="D34" s="47">
        <v>169</v>
      </c>
      <c r="E34" s="48">
        <f t="shared" si="6"/>
        <v>1196</v>
      </c>
      <c r="F34" s="47">
        <v>29</v>
      </c>
      <c r="G34" s="47">
        <v>30</v>
      </c>
      <c r="H34" s="48">
        <f t="shared" si="7"/>
        <v>59</v>
      </c>
      <c r="I34" s="47">
        <v>51917</v>
      </c>
      <c r="J34" s="47">
        <v>259</v>
      </c>
      <c r="K34" s="47">
        <v>70308</v>
      </c>
      <c r="L34" s="47">
        <v>21</v>
      </c>
      <c r="M34" s="47">
        <v>12038</v>
      </c>
      <c r="N34" s="47">
        <v>3</v>
      </c>
      <c r="O34" s="47"/>
      <c r="P34" s="47">
        <v>2249</v>
      </c>
      <c r="Q34" s="47"/>
      <c r="R34" s="47">
        <v>3</v>
      </c>
      <c r="S34" s="47">
        <v>1063</v>
      </c>
      <c r="T34" s="47">
        <v>2</v>
      </c>
      <c r="U34" s="47">
        <v>319</v>
      </c>
      <c r="V34" s="47">
        <v>288</v>
      </c>
      <c r="W34" s="47">
        <v>85978</v>
      </c>
      <c r="X34" s="47">
        <v>233</v>
      </c>
      <c r="Y34" s="47">
        <v>60922</v>
      </c>
      <c r="Z34" s="55">
        <v>16</v>
      </c>
      <c r="AC34" s="9"/>
      <c r="AD34" s="9"/>
      <c r="AE34" s="9"/>
      <c r="AF34" s="9"/>
      <c r="AG34" s="9"/>
      <c r="AH34" s="9"/>
      <c r="AI34" s="9"/>
      <c r="AJ34" s="9"/>
      <c r="AK34" s="9"/>
    </row>
    <row r="35" spans="1:67" s="53" customFormat="1" ht="12">
      <c r="A35" s="45" t="s">
        <v>82</v>
      </c>
      <c r="B35" s="46" t="s">
        <v>83</v>
      </c>
      <c r="C35" s="47">
        <v>4641</v>
      </c>
      <c r="D35" s="47">
        <v>731</v>
      </c>
      <c r="E35" s="48">
        <f t="shared" si="6"/>
        <v>5372</v>
      </c>
      <c r="F35" s="47">
        <v>188</v>
      </c>
      <c r="G35" s="47">
        <v>394</v>
      </c>
      <c r="H35" s="48">
        <f t="shared" si="7"/>
        <v>582</v>
      </c>
      <c r="I35" s="47">
        <v>230269</v>
      </c>
      <c r="J35" s="47">
        <v>1984</v>
      </c>
      <c r="K35" s="47">
        <v>497925</v>
      </c>
      <c r="L35" s="47">
        <v>90</v>
      </c>
      <c r="M35" s="47">
        <v>53420</v>
      </c>
      <c r="N35" s="47">
        <v>27</v>
      </c>
      <c r="O35" s="47"/>
      <c r="P35" s="47">
        <v>17887</v>
      </c>
      <c r="Q35" s="47"/>
      <c r="R35" s="47">
        <v>4</v>
      </c>
      <c r="S35" s="47">
        <v>1565</v>
      </c>
      <c r="T35" s="47">
        <v>17</v>
      </c>
      <c r="U35" s="47">
        <v>2225</v>
      </c>
      <c r="V35" s="47">
        <v>2122</v>
      </c>
      <c r="W35" s="47">
        <v>573022</v>
      </c>
      <c r="X35" s="47">
        <v>1453</v>
      </c>
      <c r="Y35" s="47">
        <v>378684</v>
      </c>
      <c r="Z35" s="55">
        <v>17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O35" s="9"/>
      <c r="AP35" s="9"/>
      <c r="AU35" s="9"/>
      <c r="AV35" s="9"/>
      <c r="AW35" s="9"/>
      <c r="AX35" s="9"/>
      <c r="AZ35" s="9"/>
      <c r="BA35" s="9"/>
      <c r="BB35" s="9"/>
      <c r="BC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37" s="53" customFormat="1" ht="12">
      <c r="A36" s="45" t="s">
        <v>84</v>
      </c>
      <c r="B36" s="46" t="s">
        <v>85</v>
      </c>
      <c r="C36" s="47">
        <v>1606</v>
      </c>
      <c r="D36" s="47">
        <v>203</v>
      </c>
      <c r="E36" s="48">
        <f t="shared" si="6"/>
        <v>1809</v>
      </c>
      <c r="F36" s="47">
        <v>88</v>
      </c>
      <c r="G36" s="47">
        <v>117</v>
      </c>
      <c r="H36" s="48">
        <f t="shared" si="7"/>
        <v>205</v>
      </c>
      <c r="I36" s="47">
        <v>77898</v>
      </c>
      <c r="J36" s="47">
        <v>706</v>
      </c>
      <c r="K36" s="47">
        <v>164682</v>
      </c>
      <c r="L36" s="47">
        <v>44</v>
      </c>
      <c r="M36" s="47">
        <v>25456</v>
      </c>
      <c r="N36" s="47">
        <v>11</v>
      </c>
      <c r="O36" s="47"/>
      <c r="P36" s="47">
        <v>7426</v>
      </c>
      <c r="Q36" s="47"/>
      <c r="R36" s="83">
        <v>3</v>
      </c>
      <c r="S36" s="83">
        <v>892</v>
      </c>
      <c r="T36" s="47">
        <v>5</v>
      </c>
      <c r="U36" s="47">
        <v>633</v>
      </c>
      <c r="V36" s="47">
        <v>769</v>
      </c>
      <c r="W36" s="47">
        <v>199089</v>
      </c>
      <c r="X36" s="47">
        <v>475</v>
      </c>
      <c r="Y36" s="47">
        <v>124051</v>
      </c>
      <c r="Z36" s="55">
        <v>18</v>
      </c>
      <c r="AC36" s="9"/>
      <c r="AD36" s="9"/>
      <c r="AE36" s="9"/>
      <c r="AF36" s="9"/>
      <c r="AG36" s="9"/>
      <c r="AH36" s="9"/>
      <c r="AI36" s="9"/>
      <c r="AJ36" s="9"/>
      <c r="AK36" s="9"/>
    </row>
    <row r="37" spans="1:37" s="53" customFormat="1" ht="12">
      <c r="A37" s="45" t="s">
        <v>86</v>
      </c>
      <c r="B37" s="46" t="s">
        <v>87</v>
      </c>
      <c r="C37" s="47">
        <v>3128</v>
      </c>
      <c r="D37" s="47">
        <v>472</v>
      </c>
      <c r="E37" s="48">
        <f t="shared" si="6"/>
        <v>3600</v>
      </c>
      <c r="F37" s="47">
        <v>128</v>
      </c>
      <c r="G37" s="47">
        <v>113</v>
      </c>
      <c r="H37" s="48">
        <f t="shared" si="7"/>
        <v>241</v>
      </c>
      <c r="I37" s="47">
        <v>153698</v>
      </c>
      <c r="J37" s="47">
        <v>1419</v>
      </c>
      <c r="K37" s="47">
        <v>356634</v>
      </c>
      <c r="L37" s="47">
        <v>114</v>
      </c>
      <c r="M37" s="47">
        <v>66337</v>
      </c>
      <c r="N37" s="47">
        <v>26</v>
      </c>
      <c r="O37" s="47"/>
      <c r="P37" s="47">
        <v>17158</v>
      </c>
      <c r="Q37" s="47"/>
      <c r="R37" s="47">
        <v>1</v>
      </c>
      <c r="S37" s="47">
        <v>502</v>
      </c>
      <c r="T37" s="47">
        <v>11</v>
      </c>
      <c r="U37" s="47">
        <v>1595</v>
      </c>
      <c r="V37" s="47">
        <v>1571</v>
      </c>
      <c r="W37" s="47">
        <v>442224</v>
      </c>
      <c r="X37" s="47">
        <v>872</v>
      </c>
      <c r="Y37" s="47">
        <v>231744</v>
      </c>
      <c r="Z37" s="55">
        <v>19</v>
      </c>
      <c r="AC37" s="9"/>
      <c r="AD37" s="9"/>
      <c r="AE37" s="9"/>
      <c r="AF37" s="9"/>
      <c r="AG37" s="9"/>
      <c r="AH37" s="9"/>
      <c r="AI37" s="9"/>
      <c r="AJ37" s="9"/>
      <c r="AK37" s="9"/>
    </row>
    <row r="38" spans="1:67" s="66" customFormat="1" ht="12">
      <c r="A38" s="71"/>
      <c r="B38" s="72" t="s">
        <v>88</v>
      </c>
      <c r="C38" s="62">
        <f>SUM(C39:C40)</f>
        <v>7202</v>
      </c>
      <c r="D38" s="62">
        <f aca="true" t="shared" si="11" ref="D38:Y38">SUM(D39:D40)</f>
        <v>1669</v>
      </c>
      <c r="E38" s="62">
        <f t="shared" si="11"/>
        <v>8871</v>
      </c>
      <c r="F38" s="62">
        <f t="shared" si="11"/>
        <v>400</v>
      </c>
      <c r="G38" s="62">
        <f t="shared" si="11"/>
        <v>266</v>
      </c>
      <c r="H38" s="62">
        <f t="shared" si="11"/>
        <v>666</v>
      </c>
      <c r="I38" s="62">
        <f t="shared" si="11"/>
        <v>394530</v>
      </c>
      <c r="J38" s="62">
        <f t="shared" si="11"/>
        <v>2711</v>
      </c>
      <c r="K38" s="62">
        <f t="shared" si="11"/>
        <v>706746</v>
      </c>
      <c r="L38" s="62">
        <f t="shared" si="11"/>
        <v>165</v>
      </c>
      <c r="M38" s="62">
        <f t="shared" si="11"/>
        <v>97059</v>
      </c>
      <c r="N38" s="62">
        <f t="shared" si="11"/>
        <v>48</v>
      </c>
      <c r="O38" s="62">
        <f t="shared" si="11"/>
        <v>0</v>
      </c>
      <c r="P38" s="62">
        <f t="shared" si="11"/>
        <v>31457</v>
      </c>
      <c r="Q38" s="62" t="s">
        <v>68</v>
      </c>
      <c r="R38" s="62">
        <f t="shared" si="11"/>
        <v>0</v>
      </c>
      <c r="S38" s="62">
        <f t="shared" si="11"/>
        <v>0</v>
      </c>
      <c r="T38" s="62">
        <f t="shared" si="11"/>
        <v>21</v>
      </c>
      <c r="U38" s="62">
        <f t="shared" si="11"/>
        <v>3217</v>
      </c>
      <c r="V38" s="62">
        <f t="shared" si="11"/>
        <v>2945</v>
      </c>
      <c r="W38" s="62">
        <f t="shared" si="11"/>
        <v>838480</v>
      </c>
      <c r="X38" s="62">
        <f t="shared" si="11"/>
        <v>2228</v>
      </c>
      <c r="Y38" s="62">
        <f t="shared" si="11"/>
        <v>586665</v>
      </c>
      <c r="Z38" s="65" t="s">
        <v>89</v>
      </c>
      <c r="AC38" s="67"/>
      <c r="AD38" s="67"/>
      <c r="AE38" s="67"/>
      <c r="AF38" s="67"/>
      <c r="AG38" s="9"/>
      <c r="AH38" s="9"/>
      <c r="AI38" s="67"/>
      <c r="AJ38" s="67"/>
      <c r="AK38" s="9"/>
      <c r="AM38" s="53"/>
      <c r="AN38" s="53"/>
      <c r="AQ38" s="53"/>
      <c r="AR38" s="53"/>
      <c r="AS38" s="53"/>
      <c r="AT38" s="53"/>
      <c r="BD38" s="53"/>
      <c r="BE38" s="53"/>
      <c r="BN38" s="53"/>
      <c r="BO38" s="53"/>
    </row>
    <row r="39" spans="1:37" s="53" customFormat="1" ht="12">
      <c r="A39" s="45" t="s">
        <v>90</v>
      </c>
      <c r="B39" s="46" t="s">
        <v>91</v>
      </c>
      <c r="C39" s="47">
        <v>4350</v>
      </c>
      <c r="D39" s="47">
        <v>1150</v>
      </c>
      <c r="E39" s="48">
        <f t="shared" si="6"/>
        <v>5500</v>
      </c>
      <c r="F39" s="47">
        <v>286</v>
      </c>
      <c r="G39" s="47">
        <v>101</v>
      </c>
      <c r="H39" s="48">
        <f t="shared" si="7"/>
        <v>387</v>
      </c>
      <c r="I39" s="47">
        <v>235105</v>
      </c>
      <c r="J39" s="47">
        <v>1564</v>
      </c>
      <c r="K39" s="47">
        <v>413399</v>
      </c>
      <c r="L39" s="47">
        <v>99</v>
      </c>
      <c r="M39" s="47">
        <v>58060</v>
      </c>
      <c r="N39" s="47">
        <v>33</v>
      </c>
      <c r="O39" s="47"/>
      <c r="P39" s="47">
        <v>21305</v>
      </c>
      <c r="Q39" s="47"/>
      <c r="R39" s="47">
        <v>0</v>
      </c>
      <c r="S39" s="47">
        <v>0</v>
      </c>
      <c r="T39" s="47">
        <v>13</v>
      </c>
      <c r="U39" s="47">
        <v>1936</v>
      </c>
      <c r="V39" s="47">
        <v>1709</v>
      </c>
      <c r="W39" s="47">
        <v>494700</v>
      </c>
      <c r="X39" s="47">
        <v>1372</v>
      </c>
      <c r="Y39" s="47">
        <v>355807</v>
      </c>
      <c r="Z39" s="55">
        <v>20</v>
      </c>
      <c r="AC39" s="9"/>
      <c r="AD39" s="9"/>
      <c r="AE39" s="9"/>
      <c r="AF39" s="9"/>
      <c r="AG39" s="9"/>
      <c r="AH39" s="9"/>
      <c r="AI39" s="9"/>
      <c r="AJ39" s="9"/>
      <c r="AK39" s="9"/>
    </row>
    <row r="40" spans="1:37" s="53" customFormat="1" ht="12">
      <c r="A40" s="45" t="s">
        <v>92</v>
      </c>
      <c r="B40" s="46" t="s">
        <v>93</v>
      </c>
      <c r="C40" s="47">
        <v>2852</v>
      </c>
      <c r="D40" s="47">
        <v>519</v>
      </c>
      <c r="E40" s="48">
        <f t="shared" si="6"/>
        <v>3371</v>
      </c>
      <c r="F40" s="47">
        <v>114</v>
      </c>
      <c r="G40" s="47">
        <v>165</v>
      </c>
      <c r="H40" s="48">
        <f t="shared" si="7"/>
        <v>279</v>
      </c>
      <c r="I40" s="47">
        <v>159425</v>
      </c>
      <c r="J40" s="47">
        <v>1147</v>
      </c>
      <c r="K40" s="47">
        <v>293347</v>
      </c>
      <c r="L40" s="47">
        <v>66</v>
      </c>
      <c r="M40" s="47">
        <v>38999</v>
      </c>
      <c r="N40" s="47">
        <v>15</v>
      </c>
      <c r="O40" s="47"/>
      <c r="P40" s="47">
        <v>10152</v>
      </c>
      <c r="Q40" s="47"/>
      <c r="R40" s="47">
        <v>0</v>
      </c>
      <c r="S40" s="47">
        <v>0</v>
      </c>
      <c r="T40" s="47">
        <v>8</v>
      </c>
      <c r="U40" s="47">
        <v>1281</v>
      </c>
      <c r="V40" s="47">
        <v>1236</v>
      </c>
      <c r="W40" s="47">
        <v>343780</v>
      </c>
      <c r="X40" s="47">
        <v>856</v>
      </c>
      <c r="Y40" s="47">
        <v>230858</v>
      </c>
      <c r="Z40" s="55">
        <v>21</v>
      </c>
      <c r="AC40" s="9"/>
      <c r="AD40" s="9"/>
      <c r="AE40" s="9"/>
      <c r="AF40" s="9"/>
      <c r="AG40" s="9"/>
      <c r="AH40" s="9"/>
      <c r="AI40" s="9"/>
      <c r="AJ40" s="9"/>
      <c r="AK40" s="9"/>
    </row>
    <row r="41" spans="1:67" s="66" customFormat="1" ht="12">
      <c r="A41" s="71"/>
      <c r="B41" s="72" t="s">
        <v>94</v>
      </c>
      <c r="C41" s="62">
        <f>SUM(C42:C45)</f>
        <v>9606</v>
      </c>
      <c r="D41" s="62">
        <f aca="true" t="shared" si="12" ref="D41:Y41">SUM(D42:D45)</f>
        <v>2339</v>
      </c>
      <c r="E41" s="62">
        <f t="shared" si="12"/>
        <v>11945</v>
      </c>
      <c r="F41" s="62">
        <f t="shared" si="12"/>
        <v>641</v>
      </c>
      <c r="G41" s="62">
        <f t="shared" si="12"/>
        <v>600</v>
      </c>
      <c r="H41" s="62">
        <f t="shared" si="12"/>
        <v>1241</v>
      </c>
      <c r="I41" s="62">
        <f t="shared" si="12"/>
        <v>499582</v>
      </c>
      <c r="J41" s="62">
        <f t="shared" si="12"/>
        <v>3538</v>
      </c>
      <c r="K41" s="62">
        <f t="shared" si="12"/>
        <v>865787</v>
      </c>
      <c r="L41" s="62">
        <f t="shared" si="12"/>
        <v>206</v>
      </c>
      <c r="M41" s="62">
        <f t="shared" si="12"/>
        <v>121511</v>
      </c>
      <c r="N41" s="62">
        <f t="shared" si="12"/>
        <v>62</v>
      </c>
      <c r="O41" s="62">
        <f t="shared" si="12"/>
        <v>0</v>
      </c>
      <c r="P41" s="62">
        <f t="shared" si="12"/>
        <v>40952</v>
      </c>
      <c r="Q41" s="62" t="s">
        <v>68</v>
      </c>
      <c r="R41" s="62">
        <f t="shared" si="12"/>
        <v>9</v>
      </c>
      <c r="S41" s="62">
        <f t="shared" si="12"/>
        <v>2676</v>
      </c>
      <c r="T41" s="62">
        <f t="shared" si="12"/>
        <v>23</v>
      </c>
      <c r="U41" s="62">
        <f t="shared" si="12"/>
        <v>3176</v>
      </c>
      <c r="V41" s="62">
        <f t="shared" si="12"/>
        <v>3838</v>
      </c>
      <c r="W41" s="62">
        <v>1034102</v>
      </c>
      <c r="X41" s="62">
        <f t="shared" si="12"/>
        <v>2580</v>
      </c>
      <c r="Y41" s="62">
        <f t="shared" si="12"/>
        <v>715364</v>
      </c>
      <c r="Z41" s="65" t="s">
        <v>95</v>
      </c>
      <c r="AC41" s="67"/>
      <c r="AD41" s="67"/>
      <c r="AE41" s="67"/>
      <c r="AF41" s="67"/>
      <c r="AG41" s="9"/>
      <c r="AH41" s="9"/>
      <c r="AI41" s="67"/>
      <c r="AJ41" s="67"/>
      <c r="AK41" s="9"/>
      <c r="AM41" s="53"/>
      <c r="AN41" s="53"/>
      <c r="AQ41" s="53"/>
      <c r="AR41" s="53"/>
      <c r="AS41" s="53"/>
      <c r="AT41" s="53"/>
      <c r="BD41" s="53"/>
      <c r="BE41" s="53"/>
      <c r="BN41" s="53"/>
      <c r="BO41" s="53"/>
    </row>
    <row r="42" spans="1:37" s="53" customFormat="1" ht="12">
      <c r="A42" s="45" t="s">
        <v>96</v>
      </c>
      <c r="B42" s="46" t="s">
        <v>97</v>
      </c>
      <c r="C42" s="47">
        <v>1618</v>
      </c>
      <c r="D42" s="47">
        <v>356</v>
      </c>
      <c r="E42" s="48">
        <f t="shared" si="6"/>
        <v>1974</v>
      </c>
      <c r="F42" s="47">
        <v>82</v>
      </c>
      <c r="G42" s="47">
        <v>135</v>
      </c>
      <c r="H42" s="48">
        <f t="shared" si="7"/>
        <v>217</v>
      </c>
      <c r="I42" s="47">
        <v>82977</v>
      </c>
      <c r="J42" s="47">
        <v>701</v>
      </c>
      <c r="K42" s="47">
        <v>177604</v>
      </c>
      <c r="L42" s="47">
        <v>36</v>
      </c>
      <c r="M42" s="47">
        <v>21443</v>
      </c>
      <c r="N42" s="47">
        <v>12</v>
      </c>
      <c r="O42" s="47"/>
      <c r="P42" s="47">
        <v>8275</v>
      </c>
      <c r="Q42" s="47"/>
      <c r="R42" s="47">
        <v>0</v>
      </c>
      <c r="S42" s="47">
        <v>0</v>
      </c>
      <c r="T42" s="47">
        <v>8</v>
      </c>
      <c r="U42" s="47">
        <v>1100</v>
      </c>
      <c r="V42" s="47">
        <v>757</v>
      </c>
      <c r="W42" s="47">
        <v>208422</v>
      </c>
      <c r="X42" s="47">
        <v>403</v>
      </c>
      <c r="Y42" s="47">
        <v>111601</v>
      </c>
      <c r="Z42" s="55">
        <v>22</v>
      </c>
      <c r="AC42" s="9"/>
      <c r="AD42" s="9"/>
      <c r="AE42" s="9"/>
      <c r="AF42" s="9"/>
      <c r="AG42" s="9"/>
      <c r="AH42" s="9"/>
      <c r="AI42" s="9"/>
      <c r="AJ42" s="9"/>
      <c r="AK42" s="9"/>
    </row>
    <row r="43" spans="1:37" s="53" customFormat="1" ht="12">
      <c r="A43" s="45" t="s">
        <v>98</v>
      </c>
      <c r="B43" s="46" t="s">
        <v>99</v>
      </c>
      <c r="C43" s="47">
        <v>2285</v>
      </c>
      <c r="D43" s="47">
        <v>742</v>
      </c>
      <c r="E43" s="48">
        <f t="shared" si="6"/>
        <v>3027</v>
      </c>
      <c r="F43" s="47">
        <v>188</v>
      </c>
      <c r="G43" s="47">
        <v>84</v>
      </c>
      <c r="H43" s="48">
        <f t="shared" si="7"/>
        <v>272</v>
      </c>
      <c r="I43" s="47">
        <v>125331</v>
      </c>
      <c r="J43" s="47">
        <v>827</v>
      </c>
      <c r="K43" s="47">
        <v>199555</v>
      </c>
      <c r="L43" s="47">
        <v>48</v>
      </c>
      <c r="M43" s="47">
        <v>28967</v>
      </c>
      <c r="N43" s="47">
        <v>11</v>
      </c>
      <c r="O43" s="47"/>
      <c r="P43" s="47">
        <v>7198</v>
      </c>
      <c r="Q43" s="47"/>
      <c r="R43" s="47">
        <v>5</v>
      </c>
      <c r="S43" s="47">
        <v>890</v>
      </c>
      <c r="T43" s="47">
        <v>5</v>
      </c>
      <c r="U43" s="47">
        <v>770</v>
      </c>
      <c r="V43" s="47">
        <v>896</v>
      </c>
      <c r="W43" s="47">
        <v>237380</v>
      </c>
      <c r="X43" s="47">
        <v>641</v>
      </c>
      <c r="Y43" s="47">
        <v>179001</v>
      </c>
      <c r="Z43" s="55">
        <v>23</v>
      </c>
      <c r="AC43" s="9"/>
      <c r="AD43" s="9"/>
      <c r="AE43" s="9"/>
      <c r="AF43" s="9"/>
      <c r="AG43" s="9"/>
      <c r="AH43" s="9"/>
      <c r="AI43" s="9"/>
      <c r="AJ43" s="9"/>
      <c r="AK43" s="9"/>
    </row>
    <row r="44" spans="1:37" s="53" customFormat="1" ht="12">
      <c r="A44" s="45" t="s">
        <v>100</v>
      </c>
      <c r="B44" s="46" t="s">
        <v>101</v>
      </c>
      <c r="C44" s="47">
        <v>3030</v>
      </c>
      <c r="D44" s="47">
        <v>471</v>
      </c>
      <c r="E44" s="48">
        <f t="shared" si="6"/>
        <v>3501</v>
      </c>
      <c r="F44" s="47">
        <v>266</v>
      </c>
      <c r="G44" s="47">
        <v>186</v>
      </c>
      <c r="H44" s="48">
        <f t="shared" si="7"/>
        <v>452</v>
      </c>
      <c r="I44" s="47">
        <v>144052</v>
      </c>
      <c r="J44" s="47">
        <v>1214</v>
      </c>
      <c r="K44" s="47">
        <v>292257</v>
      </c>
      <c r="L44" s="47">
        <v>66</v>
      </c>
      <c r="M44" s="47">
        <v>38372</v>
      </c>
      <c r="N44" s="47">
        <v>16</v>
      </c>
      <c r="O44" s="47"/>
      <c r="P44" s="47">
        <v>10774</v>
      </c>
      <c r="Q44" s="47"/>
      <c r="R44" s="47">
        <v>3</v>
      </c>
      <c r="S44" s="47">
        <v>1284</v>
      </c>
      <c r="T44" s="47">
        <v>7</v>
      </c>
      <c r="U44" s="47">
        <v>953</v>
      </c>
      <c r="V44" s="47">
        <v>1306</v>
      </c>
      <c r="W44" s="47">
        <v>343641</v>
      </c>
      <c r="X44" s="47">
        <v>921</v>
      </c>
      <c r="Y44" s="47">
        <v>264481</v>
      </c>
      <c r="Z44" s="55">
        <v>24</v>
      </c>
      <c r="AC44" s="9"/>
      <c r="AD44" s="9"/>
      <c r="AE44" s="9"/>
      <c r="AF44" s="9"/>
      <c r="AG44" s="9"/>
      <c r="AH44" s="9"/>
      <c r="AI44" s="9"/>
      <c r="AJ44" s="9"/>
      <c r="AK44" s="9"/>
    </row>
    <row r="45" spans="1:37" s="53" customFormat="1" ht="12">
      <c r="A45" s="45" t="s">
        <v>102</v>
      </c>
      <c r="B45" s="46" t="s">
        <v>103</v>
      </c>
      <c r="C45" s="47">
        <v>2673</v>
      </c>
      <c r="D45" s="47">
        <v>770</v>
      </c>
      <c r="E45" s="48">
        <f t="shared" si="6"/>
        <v>3443</v>
      </c>
      <c r="F45" s="47">
        <v>105</v>
      </c>
      <c r="G45" s="47">
        <v>195</v>
      </c>
      <c r="H45" s="48">
        <f t="shared" si="7"/>
        <v>300</v>
      </c>
      <c r="I45" s="47">
        <v>147222</v>
      </c>
      <c r="J45" s="47">
        <v>796</v>
      </c>
      <c r="K45" s="47">
        <v>196371</v>
      </c>
      <c r="L45" s="47">
        <v>56</v>
      </c>
      <c r="M45" s="47">
        <v>32729</v>
      </c>
      <c r="N45" s="47">
        <v>23</v>
      </c>
      <c r="O45" s="47"/>
      <c r="P45" s="47">
        <v>14705</v>
      </c>
      <c r="Q45" s="47"/>
      <c r="R45" s="47">
        <v>1</v>
      </c>
      <c r="S45" s="47">
        <v>502</v>
      </c>
      <c r="T45" s="47">
        <v>3</v>
      </c>
      <c r="U45" s="47">
        <v>353</v>
      </c>
      <c r="V45" s="47">
        <v>879</v>
      </c>
      <c r="W45" s="47">
        <v>224659</v>
      </c>
      <c r="X45" s="47">
        <v>615</v>
      </c>
      <c r="Y45" s="47">
        <v>160281</v>
      </c>
      <c r="Z45" s="55">
        <v>25</v>
      </c>
      <c r="AC45" s="9"/>
      <c r="AD45" s="9"/>
      <c r="AE45" s="9"/>
      <c r="AF45" s="9"/>
      <c r="AG45" s="9"/>
      <c r="AH45" s="9"/>
      <c r="AI45" s="9"/>
      <c r="AJ45" s="9"/>
      <c r="AK45" s="9"/>
    </row>
    <row r="46" spans="1:67" s="66" customFormat="1" ht="12">
      <c r="A46" s="71"/>
      <c r="B46" s="72" t="s">
        <v>104</v>
      </c>
      <c r="C46" s="62">
        <f>SUM(C47:C47)</f>
        <v>2888</v>
      </c>
      <c r="D46" s="62">
        <f aca="true" t="shared" si="13" ref="D46:Y46">SUM(D47:D47)</f>
        <v>1703</v>
      </c>
      <c r="E46" s="62">
        <f t="shared" si="13"/>
        <v>4591</v>
      </c>
      <c r="F46" s="62">
        <f t="shared" si="13"/>
        <v>232</v>
      </c>
      <c r="G46" s="62">
        <f t="shared" si="13"/>
        <v>184</v>
      </c>
      <c r="H46" s="62">
        <f t="shared" si="13"/>
        <v>416</v>
      </c>
      <c r="I46" s="62">
        <f t="shared" si="13"/>
        <v>188782</v>
      </c>
      <c r="J46" s="62">
        <f t="shared" si="13"/>
        <v>1400</v>
      </c>
      <c r="K46" s="62">
        <f t="shared" si="13"/>
        <v>330183</v>
      </c>
      <c r="L46" s="62">
        <f t="shared" si="13"/>
        <v>105</v>
      </c>
      <c r="M46" s="62">
        <f t="shared" si="13"/>
        <v>62073</v>
      </c>
      <c r="N46" s="62">
        <f t="shared" si="13"/>
        <v>33</v>
      </c>
      <c r="O46" s="62">
        <f t="shared" si="13"/>
        <v>0</v>
      </c>
      <c r="P46" s="62">
        <f t="shared" si="13"/>
        <v>20477</v>
      </c>
      <c r="Q46" s="62" t="s">
        <v>68</v>
      </c>
      <c r="R46" s="62">
        <f t="shared" si="13"/>
        <v>0</v>
      </c>
      <c r="S46" s="62">
        <f t="shared" si="13"/>
        <v>0</v>
      </c>
      <c r="T46" s="62">
        <f t="shared" si="13"/>
        <v>1</v>
      </c>
      <c r="U46" s="62">
        <f t="shared" si="13"/>
        <v>117</v>
      </c>
      <c r="V46" s="62">
        <f t="shared" si="13"/>
        <v>1539</v>
      </c>
      <c r="W46" s="62">
        <f t="shared" si="13"/>
        <v>412850</v>
      </c>
      <c r="X46" s="62">
        <f t="shared" si="13"/>
        <v>1151</v>
      </c>
      <c r="Y46" s="62">
        <f t="shared" si="13"/>
        <v>306913</v>
      </c>
      <c r="Z46" s="65" t="s">
        <v>105</v>
      </c>
      <c r="AC46" s="67"/>
      <c r="AD46" s="67"/>
      <c r="AE46" s="67"/>
      <c r="AF46" s="67"/>
      <c r="AG46" s="9"/>
      <c r="AH46" s="9"/>
      <c r="AI46" s="67"/>
      <c r="AJ46" s="67"/>
      <c r="AK46" s="9"/>
      <c r="AM46" s="53"/>
      <c r="AN46" s="53"/>
      <c r="AQ46" s="53"/>
      <c r="AR46" s="53"/>
      <c r="AS46" s="53"/>
      <c r="AT46" s="53"/>
      <c r="BD46" s="53"/>
      <c r="BE46" s="53"/>
      <c r="BN46" s="53"/>
      <c r="BO46" s="53"/>
    </row>
    <row r="47" spans="1:67" s="85" customFormat="1" ht="12">
      <c r="A47" s="84" t="s">
        <v>106</v>
      </c>
      <c r="B47" s="46" t="s">
        <v>107</v>
      </c>
      <c r="C47" s="47">
        <v>2888</v>
      </c>
      <c r="D47" s="47">
        <v>1703</v>
      </c>
      <c r="E47" s="48">
        <f t="shared" si="6"/>
        <v>4591</v>
      </c>
      <c r="F47" s="47">
        <v>232</v>
      </c>
      <c r="G47" s="47">
        <v>184</v>
      </c>
      <c r="H47" s="48">
        <f t="shared" si="7"/>
        <v>416</v>
      </c>
      <c r="I47" s="47">
        <v>188782</v>
      </c>
      <c r="J47" s="47">
        <v>1400</v>
      </c>
      <c r="K47" s="47">
        <v>330183</v>
      </c>
      <c r="L47" s="47">
        <v>105</v>
      </c>
      <c r="M47" s="47">
        <v>62073</v>
      </c>
      <c r="N47" s="47">
        <v>33</v>
      </c>
      <c r="O47" s="47"/>
      <c r="P47" s="47">
        <v>20477</v>
      </c>
      <c r="Q47" s="47"/>
      <c r="R47" s="47">
        <v>0</v>
      </c>
      <c r="S47" s="47">
        <v>0</v>
      </c>
      <c r="T47" s="47">
        <v>1</v>
      </c>
      <c r="U47" s="47">
        <v>117</v>
      </c>
      <c r="V47" s="47">
        <v>1539</v>
      </c>
      <c r="W47" s="47">
        <v>412850</v>
      </c>
      <c r="X47" s="47">
        <v>1151</v>
      </c>
      <c r="Y47" s="47">
        <v>306913</v>
      </c>
      <c r="Z47" s="55">
        <v>26</v>
      </c>
      <c r="AC47" s="86"/>
      <c r="AD47" s="86"/>
      <c r="AE47" s="86"/>
      <c r="AF47" s="86"/>
      <c r="AG47" s="9"/>
      <c r="AH47" s="9"/>
      <c r="AI47" s="86"/>
      <c r="AJ47" s="86"/>
      <c r="AK47" s="9"/>
      <c r="AM47" s="53"/>
      <c r="AN47" s="53"/>
      <c r="AQ47" s="53"/>
      <c r="AR47" s="53"/>
      <c r="AS47" s="53"/>
      <c r="AT47" s="53"/>
      <c r="BD47" s="53"/>
      <c r="BE47" s="53"/>
      <c r="BN47" s="53"/>
      <c r="BO47" s="53"/>
    </row>
    <row r="48" spans="1:67" s="66" customFormat="1" ht="12">
      <c r="A48" s="87"/>
      <c r="B48" s="72" t="s">
        <v>108</v>
      </c>
      <c r="C48" s="62">
        <v>13666</v>
      </c>
      <c r="D48" s="62">
        <f aca="true" t="shared" si="14" ref="D48:Y48">SUM(D49:D56)</f>
        <v>2057</v>
      </c>
      <c r="E48" s="62">
        <f t="shared" si="14"/>
        <v>15720</v>
      </c>
      <c r="F48" s="62">
        <f t="shared" si="14"/>
        <v>667</v>
      </c>
      <c r="G48" s="62">
        <f t="shared" si="14"/>
        <v>247</v>
      </c>
      <c r="H48" s="62">
        <f t="shared" si="14"/>
        <v>914</v>
      </c>
      <c r="I48" s="62">
        <f t="shared" si="14"/>
        <v>704874</v>
      </c>
      <c r="J48" s="62">
        <f t="shared" si="14"/>
        <v>4496</v>
      </c>
      <c r="K48" s="62">
        <f t="shared" si="14"/>
        <v>1146422</v>
      </c>
      <c r="L48" s="62">
        <f t="shared" si="14"/>
        <v>337</v>
      </c>
      <c r="M48" s="62">
        <f t="shared" si="14"/>
        <v>195122</v>
      </c>
      <c r="N48" s="62">
        <f t="shared" si="14"/>
        <v>141</v>
      </c>
      <c r="O48" s="62">
        <f t="shared" si="14"/>
        <v>0</v>
      </c>
      <c r="P48" s="62">
        <f t="shared" si="14"/>
        <v>92722</v>
      </c>
      <c r="Q48" s="62" t="s">
        <v>68</v>
      </c>
      <c r="R48" s="62">
        <f t="shared" si="14"/>
        <v>3</v>
      </c>
      <c r="S48" s="62">
        <f t="shared" si="14"/>
        <v>1506</v>
      </c>
      <c r="T48" s="62">
        <f t="shared" si="14"/>
        <v>34</v>
      </c>
      <c r="U48" s="62">
        <f t="shared" si="14"/>
        <v>4861</v>
      </c>
      <c r="V48" s="62">
        <f t="shared" si="14"/>
        <v>5011</v>
      </c>
      <c r="W48" s="62">
        <f t="shared" si="14"/>
        <v>1430632</v>
      </c>
      <c r="X48" s="62">
        <f t="shared" si="14"/>
        <v>3405</v>
      </c>
      <c r="Y48" s="62">
        <f t="shared" si="14"/>
        <v>903345</v>
      </c>
      <c r="Z48" s="65" t="s">
        <v>109</v>
      </c>
      <c r="AC48" s="67"/>
      <c r="AD48" s="67"/>
      <c r="AE48" s="67"/>
      <c r="AF48" s="67"/>
      <c r="AG48" s="9"/>
      <c r="AH48" s="9"/>
      <c r="AI48" s="67"/>
      <c r="AJ48" s="67"/>
      <c r="AK48" s="9"/>
      <c r="AM48" s="53"/>
      <c r="AN48" s="53"/>
      <c r="AQ48" s="53"/>
      <c r="AR48" s="53"/>
      <c r="AS48" s="53"/>
      <c r="AT48" s="53"/>
      <c r="BD48" s="53"/>
      <c r="BE48" s="53"/>
      <c r="BN48" s="53"/>
      <c r="BO48" s="53"/>
    </row>
    <row r="49" spans="1:37" s="53" customFormat="1" ht="12">
      <c r="A49" s="45" t="s">
        <v>110</v>
      </c>
      <c r="B49" s="46" t="s">
        <v>111</v>
      </c>
      <c r="C49" s="47">
        <v>1170</v>
      </c>
      <c r="D49" s="47">
        <v>158</v>
      </c>
      <c r="E49" s="48">
        <f t="shared" si="6"/>
        <v>1328</v>
      </c>
      <c r="F49" s="47">
        <v>40</v>
      </c>
      <c r="G49" s="47">
        <v>30</v>
      </c>
      <c r="H49" s="48">
        <f t="shared" si="7"/>
        <v>70</v>
      </c>
      <c r="I49" s="47">
        <v>65685</v>
      </c>
      <c r="J49" s="47">
        <v>497</v>
      </c>
      <c r="K49" s="47">
        <v>123176</v>
      </c>
      <c r="L49" s="47">
        <v>27</v>
      </c>
      <c r="M49" s="47">
        <v>15675</v>
      </c>
      <c r="N49" s="47">
        <v>21</v>
      </c>
      <c r="O49" s="47"/>
      <c r="P49" s="47">
        <v>13426</v>
      </c>
      <c r="Q49" s="47"/>
      <c r="R49" s="47">
        <v>1</v>
      </c>
      <c r="S49" s="47">
        <v>502</v>
      </c>
      <c r="T49" s="47">
        <v>4</v>
      </c>
      <c r="U49" s="47">
        <v>654</v>
      </c>
      <c r="V49" s="47">
        <v>550</v>
      </c>
      <c r="W49" s="47">
        <v>153432</v>
      </c>
      <c r="X49" s="47">
        <v>273</v>
      </c>
      <c r="Y49" s="47">
        <v>69942</v>
      </c>
      <c r="Z49" s="55">
        <v>27</v>
      </c>
      <c r="AC49" s="9"/>
      <c r="AD49" s="9"/>
      <c r="AE49" s="9"/>
      <c r="AF49" s="9"/>
      <c r="AG49" s="9"/>
      <c r="AH49" s="9"/>
      <c r="AI49" s="9"/>
      <c r="AJ49" s="9"/>
      <c r="AK49" s="9"/>
    </row>
    <row r="50" spans="1:37" s="53" customFormat="1" ht="12">
      <c r="A50" s="45" t="s">
        <v>112</v>
      </c>
      <c r="B50" s="46" t="s">
        <v>113</v>
      </c>
      <c r="C50" s="47">
        <v>1617</v>
      </c>
      <c r="D50" s="47">
        <v>383</v>
      </c>
      <c r="E50" s="48">
        <f t="shared" si="6"/>
        <v>2000</v>
      </c>
      <c r="F50" s="47">
        <v>65</v>
      </c>
      <c r="G50" s="47">
        <v>25</v>
      </c>
      <c r="H50" s="48">
        <f t="shared" si="7"/>
        <v>90</v>
      </c>
      <c r="I50" s="47">
        <v>92539</v>
      </c>
      <c r="J50" s="47">
        <v>650</v>
      </c>
      <c r="K50" s="47">
        <v>161502</v>
      </c>
      <c r="L50" s="47">
        <v>45</v>
      </c>
      <c r="M50" s="47">
        <v>26083</v>
      </c>
      <c r="N50" s="47">
        <v>15</v>
      </c>
      <c r="O50" s="47"/>
      <c r="P50" s="47">
        <v>10008</v>
      </c>
      <c r="Q50" s="47"/>
      <c r="R50" s="47">
        <v>0</v>
      </c>
      <c r="S50" s="47">
        <v>0</v>
      </c>
      <c r="T50" s="47">
        <v>6</v>
      </c>
      <c r="U50" s="47">
        <v>1007</v>
      </c>
      <c r="V50" s="47">
        <v>716</v>
      </c>
      <c r="W50" s="47">
        <v>198600</v>
      </c>
      <c r="X50" s="47">
        <v>606</v>
      </c>
      <c r="Y50" s="47">
        <v>159409</v>
      </c>
      <c r="Z50" s="55">
        <v>28</v>
      </c>
      <c r="AC50" s="9"/>
      <c r="AD50" s="9"/>
      <c r="AE50" s="9"/>
      <c r="AF50" s="9"/>
      <c r="AG50" s="9"/>
      <c r="AH50" s="9"/>
      <c r="AI50" s="9"/>
      <c r="AJ50" s="9"/>
      <c r="AK50" s="9"/>
    </row>
    <row r="51" spans="1:37" s="53" customFormat="1" ht="12">
      <c r="A51" s="45" t="s">
        <v>114</v>
      </c>
      <c r="B51" s="82" t="s">
        <v>115</v>
      </c>
      <c r="C51" s="47">
        <v>783</v>
      </c>
      <c r="D51" s="47">
        <v>196</v>
      </c>
      <c r="E51" s="48">
        <f t="shared" si="6"/>
        <v>979</v>
      </c>
      <c r="F51" s="47">
        <v>50</v>
      </c>
      <c r="G51" s="47">
        <v>13</v>
      </c>
      <c r="H51" s="48">
        <f t="shared" si="7"/>
        <v>63</v>
      </c>
      <c r="I51" s="47">
        <v>44729</v>
      </c>
      <c r="J51" s="47">
        <v>325</v>
      </c>
      <c r="K51" s="47">
        <v>80654</v>
      </c>
      <c r="L51" s="47">
        <v>18</v>
      </c>
      <c r="M51" s="47">
        <v>10659</v>
      </c>
      <c r="N51" s="47">
        <v>6</v>
      </c>
      <c r="O51" s="47"/>
      <c r="P51" s="47">
        <v>4294</v>
      </c>
      <c r="Q51" s="47"/>
      <c r="R51" s="47">
        <v>0</v>
      </c>
      <c r="S51" s="47">
        <v>0</v>
      </c>
      <c r="T51" s="47">
        <v>5</v>
      </c>
      <c r="U51" s="47">
        <v>726</v>
      </c>
      <c r="V51" s="47">
        <v>354</v>
      </c>
      <c r="W51" s="47">
        <v>96332</v>
      </c>
      <c r="X51" s="47">
        <v>227</v>
      </c>
      <c r="Y51" s="47">
        <v>58213</v>
      </c>
      <c r="Z51" s="55">
        <v>29</v>
      </c>
      <c r="AC51" s="9"/>
      <c r="AD51" s="9"/>
      <c r="AE51" s="9"/>
      <c r="AF51" s="9"/>
      <c r="AG51" s="9"/>
      <c r="AH51" s="9"/>
      <c r="AI51" s="9"/>
      <c r="AJ51" s="9"/>
      <c r="AK51" s="9"/>
    </row>
    <row r="52" spans="1:37" s="53" customFormat="1" ht="12">
      <c r="A52" s="45" t="s">
        <v>116</v>
      </c>
      <c r="B52" s="46" t="s">
        <v>117</v>
      </c>
      <c r="C52" s="47">
        <v>1836</v>
      </c>
      <c r="D52" s="83">
        <v>334</v>
      </c>
      <c r="E52" s="48">
        <f t="shared" si="6"/>
        <v>2170</v>
      </c>
      <c r="F52" s="47">
        <v>68</v>
      </c>
      <c r="G52" s="47">
        <v>16</v>
      </c>
      <c r="H52" s="48">
        <f t="shared" si="7"/>
        <v>84</v>
      </c>
      <c r="I52" s="47">
        <v>95675</v>
      </c>
      <c r="J52" s="47">
        <v>639</v>
      </c>
      <c r="K52" s="47">
        <v>158194</v>
      </c>
      <c r="L52" s="47">
        <v>35</v>
      </c>
      <c r="M52" s="47">
        <v>20691</v>
      </c>
      <c r="N52" s="47">
        <v>14</v>
      </c>
      <c r="O52" s="47"/>
      <c r="P52" s="47">
        <v>9182</v>
      </c>
      <c r="Q52" s="47"/>
      <c r="R52" s="47">
        <v>0</v>
      </c>
      <c r="S52" s="47">
        <v>0</v>
      </c>
      <c r="T52" s="47">
        <v>3</v>
      </c>
      <c r="U52" s="47">
        <v>337</v>
      </c>
      <c r="V52" s="47">
        <v>691</v>
      </c>
      <c r="W52" s="47">
        <v>188405</v>
      </c>
      <c r="X52" s="47">
        <v>367</v>
      </c>
      <c r="Y52" s="47">
        <v>98392</v>
      </c>
      <c r="Z52" s="55">
        <v>30</v>
      </c>
      <c r="AC52" s="9"/>
      <c r="AD52" s="9"/>
      <c r="AE52" s="9"/>
      <c r="AF52" s="9"/>
      <c r="AG52" s="9"/>
      <c r="AH52" s="9"/>
      <c r="AI52" s="9"/>
      <c r="AJ52" s="9"/>
      <c r="AK52" s="9"/>
    </row>
    <row r="53" spans="1:37" s="53" customFormat="1" ht="12">
      <c r="A53" s="45" t="s">
        <v>118</v>
      </c>
      <c r="B53" s="46" t="s">
        <v>119</v>
      </c>
      <c r="C53" s="47">
        <v>908</v>
      </c>
      <c r="D53" s="47">
        <v>222</v>
      </c>
      <c r="E53" s="48">
        <f t="shared" si="6"/>
        <v>1130</v>
      </c>
      <c r="F53" s="47">
        <v>89</v>
      </c>
      <c r="G53" s="47">
        <v>8</v>
      </c>
      <c r="H53" s="48">
        <f t="shared" si="7"/>
        <v>97</v>
      </c>
      <c r="I53" s="47">
        <v>48980</v>
      </c>
      <c r="J53" s="47">
        <v>352</v>
      </c>
      <c r="K53" s="47">
        <v>88185</v>
      </c>
      <c r="L53" s="47">
        <v>11</v>
      </c>
      <c r="M53" s="47">
        <v>6395</v>
      </c>
      <c r="N53" s="47">
        <v>7</v>
      </c>
      <c r="O53" s="47"/>
      <c r="P53" s="47">
        <v>4003</v>
      </c>
      <c r="Q53" s="47"/>
      <c r="R53" s="47">
        <v>1</v>
      </c>
      <c r="S53" s="83">
        <v>502</v>
      </c>
      <c r="T53" s="47">
        <v>2</v>
      </c>
      <c r="U53" s="47">
        <v>193</v>
      </c>
      <c r="V53" s="47">
        <v>373</v>
      </c>
      <c r="W53" s="47">
        <v>99279</v>
      </c>
      <c r="X53" s="47">
        <v>350</v>
      </c>
      <c r="Y53" s="47">
        <v>97242</v>
      </c>
      <c r="Z53" s="55">
        <v>31</v>
      </c>
      <c r="AC53" s="9"/>
      <c r="AD53" s="9"/>
      <c r="AE53" s="9"/>
      <c r="AF53" s="9"/>
      <c r="AG53" s="9"/>
      <c r="AH53" s="9"/>
      <c r="AI53" s="9"/>
      <c r="AJ53" s="9"/>
      <c r="AK53" s="9"/>
    </row>
    <row r="54" spans="1:37" s="53" customFormat="1" ht="12">
      <c r="A54" s="45" t="s">
        <v>120</v>
      </c>
      <c r="B54" s="46" t="s">
        <v>121</v>
      </c>
      <c r="C54" s="47">
        <v>1602</v>
      </c>
      <c r="D54" s="47">
        <v>357</v>
      </c>
      <c r="E54" s="48">
        <f t="shared" si="6"/>
        <v>1959</v>
      </c>
      <c r="F54" s="47">
        <v>85</v>
      </c>
      <c r="G54" s="47">
        <v>25</v>
      </c>
      <c r="H54" s="48">
        <f t="shared" si="7"/>
        <v>110</v>
      </c>
      <c r="I54" s="47">
        <v>86216</v>
      </c>
      <c r="J54" s="47">
        <v>565</v>
      </c>
      <c r="K54" s="47">
        <v>154806</v>
      </c>
      <c r="L54" s="47">
        <v>66</v>
      </c>
      <c r="M54" s="47">
        <v>37871</v>
      </c>
      <c r="N54" s="47">
        <v>24</v>
      </c>
      <c r="O54" s="47"/>
      <c r="P54" s="47">
        <v>15866</v>
      </c>
      <c r="Q54" s="47"/>
      <c r="R54" s="47">
        <v>0</v>
      </c>
      <c r="S54" s="47">
        <v>0</v>
      </c>
      <c r="T54" s="47">
        <v>6</v>
      </c>
      <c r="U54" s="47">
        <v>799</v>
      </c>
      <c r="V54" s="47">
        <v>661</v>
      </c>
      <c r="W54" s="47">
        <v>209342</v>
      </c>
      <c r="X54" s="47">
        <v>430</v>
      </c>
      <c r="Y54" s="47">
        <v>115607</v>
      </c>
      <c r="Z54" s="55">
        <v>32</v>
      </c>
      <c r="AC54" s="9"/>
      <c r="AD54" s="9"/>
      <c r="AE54" s="9"/>
      <c r="AF54" s="9"/>
      <c r="AG54" s="9"/>
      <c r="AH54" s="9"/>
      <c r="AI54" s="9"/>
      <c r="AJ54" s="9"/>
      <c r="AK54" s="9"/>
    </row>
    <row r="55" spans="1:37" s="53" customFormat="1" ht="12">
      <c r="A55" s="45" t="s">
        <v>122</v>
      </c>
      <c r="B55" s="46" t="s">
        <v>123</v>
      </c>
      <c r="C55" s="47">
        <v>1035</v>
      </c>
      <c r="D55" s="47">
        <v>116</v>
      </c>
      <c r="E55" s="48">
        <f t="shared" si="6"/>
        <v>1151</v>
      </c>
      <c r="F55" s="47">
        <v>40</v>
      </c>
      <c r="G55" s="47">
        <v>9</v>
      </c>
      <c r="H55" s="48">
        <f t="shared" si="7"/>
        <v>49</v>
      </c>
      <c r="I55" s="47">
        <v>50020</v>
      </c>
      <c r="J55" s="47">
        <v>360</v>
      </c>
      <c r="K55" s="47">
        <v>87729</v>
      </c>
      <c r="L55" s="47">
        <v>22</v>
      </c>
      <c r="M55" s="47">
        <v>13418</v>
      </c>
      <c r="N55" s="47">
        <v>16</v>
      </c>
      <c r="O55" s="47"/>
      <c r="P55" s="47">
        <v>10198</v>
      </c>
      <c r="Q55" s="47"/>
      <c r="R55" s="47">
        <v>0</v>
      </c>
      <c r="S55" s="47">
        <v>0</v>
      </c>
      <c r="T55" s="83">
        <v>2</v>
      </c>
      <c r="U55" s="83">
        <v>292</v>
      </c>
      <c r="V55" s="47">
        <v>400</v>
      </c>
      <c r="W55" s="47">
        <v>111636</v>
      </c>
      <c r="X55" s="47">
        <v>231</v>
      </c>
      <c r="Y55" s="47">
        <v>58819</v>
      </c>
      <c r="Z55" s="55">
        <v>33</v>
      </c>
      <c r="AC55" s="9"/>
      <c r="AD55" s="9"/>
      <c r="AE55" s="9"/>
      <c r="AF55" s="9"/>
      <c r="AG55" s="9"/>
      <c r="AH55" s="9"/>
      <c r="AI55" s="9"/>
      <c r="AJ55" s="9"/>
      <c r="AK55" s="9"/>
    </row>
    <row r="56" spans="1:37" s="53" customFormat="1" ht="12">
      <c r="A56" s="45" t="s">
        <v>124</v>
      </c>
      <c r="B56" s="46" t="s">
        <v>125</v>
      </c>
      <c r="C56" s="47">
        <v>4712</v>
      </c>
      <c r="D56" s="47">
        <v>291</v>
      </c>
      <c r="E56" s="48">
        <f t="shared" si="6"/>
        <v>5003</v>
      </c>
      <c r="F56" s="47">
        <v>230</v>
      </c>
      <c r="G56" s="47">
        <v>121</v>
      </c>
      <c r="H56" s="48">
        <f t="shared" si="7"/>
        <v>351</v>
      </c>
      <c r="I56" s="47">
        <v>221030</v>
      </c>
      <c r="J56" s="47">
        <v>1108</v>
      </c>
      <c r="K56" s="47">
        <v>292176</v>
      </c>
      <c r="L56" s="47">
        <v>113</v>
      </c>
      <c r="M56" s="47">
        <v>64330</v>
      </c>
      <c r="N56" s="47">
        <v>38</v>
      </c>
      <c r="O56" s="47"/>
      <c r="P56" s="47">
        <v>25745</v>
      </c>
      <c r="Q56" s="47"/>
      <c r="R56" s="47">
        <v>1</v>
      </c>
      <c r="S56" s="47">
        <v>502</v>
      </c>
      <c r="T56" s="47">
        <v>6</v>
      </c>
      <c r="U56" s="47">
        <v>853</v>
      </c>
      <c r="V56" s="47">
        <v>1266</v>
      </c>
      <c r="W56" s="47">
        <v>373606</v>
      </c>
      <c r="X56" s="47">
        <v>921</v>
      </c>
      <c r="Y56" s="47">
        <v>245721</v>
      </c>
      <c r="Z56" s="55">
        <v>34</v>
      </c>
      <c r="AC56" s="9"/>
      <c r="AD56" s="9"/>
      <c r="AE56" s="9"/>
      <c r="AF56" s="9"/>
      <c r="AG56" s="9"/>
      <c r="AH56" s="9"/>
      <c r="AI56" s="9"/>
      <c r="AJ56" s="9"/>
      <c r="AK56" s="9"/>
    </row>
    <row r="57" spans="1:67" s="66" customFormat="1" ht="12">
      <c r="A57" s="71"/>
      <c r="B57" s="72" t="s">
        <v>126</v>
      </c>
      <c r="C57" s="62">
        <f>SUM(C58:C65)</f>
        <v>17363</v>
      </c>
      <c r="D57" s="62">
        <f aca="true" t="shared" si="15" ref="D57:Y57">SUM(D58:D65)</f>
        <v>2734</v>
      </c>
      <c r="E57" s="62">
        <f t="shared" si="15"/>
        <v>20097</v>
      </c>
      <c r="F57" s="62">
        <f t="shared" si="15"/>
        <v>889</v>
      </c>
      <c r="G57" s="62">
        <f t="shared" si="15"/>
        <v>772</v>
      </c>
      <c r="H57" s="62">
        <f t="shared" si="15"/>
        <v>1661</v>
      </c>
      <c r="I57" s="62">
        <f t="shared" si="15"/>
        <v>884738</v>
      </c>
      <c r="J57" s="62">
        <f t="shared" si="15"/>
        <v>6799</v>
      </c>
      <c r="K57" s="62">
        <f t="shared" si="15"/>
        <v>1669859</v>
      </c>
      <c r="L57" s="62">
        <f t="shared" si="15"/>
        <v>470</v>
      </c>
      <c r="M57" s="62">
        <f t="shared" si="15"/>
        <v>273874</v>
      </c>
      <c r="N57" s="62">
        <f t="shared" si="15"/>
        <v>100</v>
      </c>
      <c r="O57" s="62">
        <f t="shared" si="15"/>
        <v>0</v>
      </c>
      <c r="P57" s="62">
        <f t="shared" si="15"/>
        <v>66912</v>
      </c>
      <c r="Q57" s="62" t="s">
        <v>68</v>
      </c>
      <c r="R57" s="62">
        <f t="shared" si="15"/>
        <v>9</v>
      </c>
      <c r="S57" s="62">
        <f t="shared" si="15"/>
        <v>3631</v>
      </c>
      <c r="T57" s="62">
        <f t="shared" si="15"/>
        <v>38</v>
      </c>
      <c r="U57" s="62">
        <f t="shared" si="15"/>
        <v>5449</v>
      </c>
      <c r="V57" s="62">
        <f t="shared" si="15"/>
        <v>7416</v>
      </c>
      <c r="W57" s="62">
        <f t="shared" si="15"/>
        <v>2019725</v>
      </c>
      <c r="X57" s="62">
        <f t="shared" si="15"/>
        <v>4770</v>
      </c>
      <c r="Y57" s="62">
        <f t="shared" si="15"/>
        <v>1314175</v>
      </c>
      <c r="Z57" s="65" t="s">
        <v>127</v>
      </c>
      <c r="AC57" s="67"/>
      <c r="AD57" s="67"/>
      <c r="AE57" s="67"/>
      <c r="AF57" s="67"/>
      <c r="AG57" s="9"/>
      <c r="AH57" s="9"/>
      <c r="AI57" s="67"/>
      <c r="AJ57" s="67"/>
      <c r="AK57" s="9"/>
      <c r="AL57" s="67"/>
      <c r="AM57" s="53"/>
      <c r="AN57" s="53"/>
      <c r="AO57" s="67"/>
      <c r="AP57" s="67"/>
      <c r="AQ57" s="53"/>
      <c r="AR57" s="53"/>
      <c r="AS57" s="53"/>
      <c r="AT57" s="53"/>
      <c r="AU57" s="67"/>
      <c r="AV57" s="67"/>
      <c r="AW57" s="67"/>
      <c r="AX57" s="67"/>
      <c r="AZ57" s="67"/>
      <c r="BA57" s="67"/>
      <c r="BB57" s="67"/>
      <c r="BC57" s="67"/>
      <c r="BD57" s="53"/>
      <c r="BE57" s="53"/>
      <c r="BF57" s="67"/>
      <c r="BG57" s="67"/>
      <c r="BH57" s="67"/>
      <c r="BI57" s="67"/>
      <c r="BJ57" s="67"/>
      <c r="BK57" s="67"/>
      <c r="BL57" s="67"/>
      <c r="BM57" s="67"/>
      <c r="BN57" s="67"/>
      <c r="BO57" s="67"/>
    </row>
    <row r="58" spans="1:37" s="53" customFormat="1" ht="12">
      <c r="A58" s="45" t="s">
        <v>128</v>
      </c>
      <c r="B58" s="46" t="s">
        <v>129</v>
      </c>
      <c r="C58" s="47">
        <v>3517</v>
      </c>
      <c r="D58" s="47">
        <v>519</v>
      </c>
      <c r="E58" s="48">
        <f t="shared" si="6"/>
        <v>4036</v>
      </c>
      <c r="F58" s="47">
        <v>160</v>
      </c>
      <c r="G58" s="47">
        <v>108</v>
      </c>
      <c r="H58" s="48">
        <f t="shared" si="7"/>
        <v>268</v>
      </c>
      <c r="I58" s="83">
        <v>181698</v>
      </c>
      <c r="J58" s="47">
        <v>1276</v>
      </c>
      <c r="K58" s="47">
        <v>326151</v>
      </c>
      <c r="L58" s="47">
        <v>102</v>
      </c>
      <c r="M58" s="47">
        <v>59440</v>
      </c>
      <c r="N58" s="47">
        <v>19</v>
      </c>
      <c r="O58" s="47"/>
      <c r="P58" s="47">
        <v>12782</v>
      </c>
      <c r="Q58" s="47"/>
      <c r="R58" s="47">
        <v>0</v>
      </c>
      <c r="S58" s="47">
        <v>0</v>
      </c>
      <c r="T58" s="47">
        <v>6</v>
      </c>
      <c r="U58" s="47">
        <v>731</v>
      </c>
      <c r="V58" s="47">
        <v>1403</v>
      </c>
      <c r="W58" s="47">
        <v>399103</v>
      </c>
      <c r="X58" s="47">
        <v>766</v>
      </c>
      <c r="Y58" s="47">
        <v>212271</v>
      </c>
      <c r="Z58" s="55">
        <v>35</v>
      </c>
      <c r="AC58" s="9"/>
      <c r="AD58" s="9"/>
      <c r="AE58" s="9"/>
      <c r="AF58" s="9"/>
      <c r="AG58" s="9"/>
      <c r="AH58" s="9"/>
      <c r="AI58" s="9"/>
      <c r="AJ58" s="9"/>
      <c r="AK58" s="9"/>
    </row>
    <row r="59" spans="1:37" s="53" customFormat="1" ht="12">
      <c r="A59" s="45" t="s">
        <v>130</v>
      </c>
      <c r="B59" s="46" t="s">
        <v>131</v>
      </c>
      <c r="C59" s="47">
        <v>4334</v>
      </c>
      <c r="D59" s="47">
        <v>647</v>
      </c>
      <c r="E59" s="48">
        <f t="shared" si="6"/>
        <v>4981</v>
      </c>
      <c r="F59" s="47">
        <v>306</v>
      </c>
      <c r="G59" s="47">
        <v>252</v>
      </c>
      <c r="H59" s="48">
        <f t="shared" si="7"/>
        <v>558</v>
      </c>
      <c r="I59" s="47">
        <v>213633</v>
      </c>
      <c r="J59" s="47">
        <v>1773</v>
      </c>
      <c r="K59" s="47">
        <v>420423</v>
      </c>
      <c r="L59" s="47">
        <v>139</v>
      </c>
      <c r="M59" s="47">
        <v>81886</v>
      </c>
      <c r="N59" s="47">
        <v>25</v>
      </c>
      <c r="O59" s="47"/>
      <c r="P59" s="47">
        <v>16512</v>
      </c>
      <c r="Q59" s="47"/>
      <c r="R59" s="47">
        <v>2</v>
      </c>
      <c r="S59" s="47">
        <v>782</v>
      </c>
      <c r="T59" s="47">
        <v>6</v>
      </c>
      <c r="U59" s="47">
        <v>969</v>
      </c>
      <c r="V59" s="47">
        <v>1945</v>
      </c>
      <c r="W59" s="47">
        <v>520573</v>
      </c>
      <c r="X59" s="47">
        <v>1202</v>
      </c>
      <c r="Y59" s="47">
        <v>341000</v>
      </c>
      <c r="Z59" s="55">
        <v>36</v>
      </c>
      <c r="AC59" s="9"/>
      <c r="AD59" s="9"/>
      <c r="AE59" s="9"/>
      <c r="AF59" s="9"/>
      <c r="AG59" s="9"/>
      <c r="AH59" s="9"/>
      <c r="AI59" s="9"/>
      <c r="AJ59" s="9"/>
      <c r="AK59" s="9"/>
    </row>
    <row r="60" spans="1:37" s="53" customFormat="1" ht="12">
      <c r="A60" s="45" t="s">
        <v>132</v>
      </c>
      <c r="B60" s="46" t="s">
        <v>133</v>
      </c>
      <c r="C60" s="47">
        <v>998</v>
      </c>
      <c r="D60" s="47">
        <v>165</v>
      </c>
      <c r="E60" s="48">
        <f t="shared" si="6"/>
        <v>1163</v>
      </c>
      <c r="F60" s="47">
        <v>61</v>
      </c>
      <c r="G60" s="47">
        <v>14</v>
      </c>
      <c r="H60" s="48">
        <f t="shared" si="7"/>
        <v>75</v>
      </c>
      <c r="I60" s="47">
        <v>52104</v>
      </c>
      <c r="J60" s="47">
        <v>422</v>
      </c>
      <c r="K60" s="47">
        <v>102149</v>
      </c>
      <c r="L60" s="47">
        <v>24</v>
      </c>
      <c r="M60" s="47">
        <v>13543</v>
      </c>
      <c r="N60" s="47">
        <v>6</v>
      </c>
      <c r="O60" s="47"/>
      <c r="P60" s="47">
        <v>4030</v>
      </c>
      <c r="Q60" s="47"/>
      <c r="R60" s="47">
        <v>0</v>
      </c>
      <c r="S60" s="47">
        <v>0</v>
      </c>
      <c r="T60" s="88">
        <v>2</v>
      </c>
      <c r="U60" s="88">
        <v>275</v>
      </c>
      <c r="V60" s="88">
        <v>454</v>
      </c>
      <c r="W60" s="88">
        <v>119997</v>
      </c>
      <c r="X60" s="47">
        <v>281</v>
      </c>
      <c r="Y60" s="47">
        <v>76981</v>
      </c>
      <c r="Z60" s="55">
        <v>37</v>
      </c>
      <c r="AC60" s="9"/>
      <c r="AD60" s="9"/>
      <c r="AE60" s="9"/>
      <c r="AF60" s="9"/>
      <c r="AG60" s="9"/>
      <c r="AH60" s="9"/>
      <c r="AI60" s="9"/>
      <c r="AJ60" s="9"/>
      <c r="AK60" s="9"/>
    </row>
    <row r="61" spans="1:37" s="53" customFormat="1" ht="12">
      <c r="A61" s="45" t="s">
        <v>134</v>
      </c>
      <c r="B61" s="46" t="s">
        <v>135</v>
      </c>
      <c r="C61" s="47">
        <v>2731</v>
      </c>
      <c r="D61" s="47">
        <v>354</v>
      </c>
      <c r="E61" s="48">
        <f t="shared" si="6"/>
        <v>3085</v>
      </c>
      <c r="F61" s="47">
        <v>131</v>
      </c>
      <c r="G61" s="47">
        <v>110</v>
      </c>
      <c r="H61" s="48">
        <f t="shared" si="7"/>
        <v>241</v>
      </c>
      <c r="I61" s="47">
        <v>131229</v>
      </c>
      <c r="J61" s="47">
        <v>1062</v>
      </c>
      <c r="K61" s="47">
        <v>267968</v>
      </c>
      <c r="L61" s="47">
        <v>59</v>
      </c>
      <c r="M61" s="47">
        <v>33983</v>
      </c>
      <c r="N61" s="47">
        <v>16</v>
      </c>
      <c r="O61" s="47"/>
      <c r="P61" s="47">
        <v>10882</v>
      </c>
      <c r="Q61" s="47"/>
      <c r="R61" s="47">
        <v>3</v>
      </c>
      <c r="S61" s="47">
        <v>1063</v>
      </c>
      <c r="T61" s="47">
        <v>8</v>
      </c>
      <c r="U61" s="47">
        <v>1220</v>
      </c>
      <c r="V61" s="47">
        <v>1148</v>
      </c>
      <c r="W61" s="47">
        <v>315117</v>
      </c>
      <c r="X61" s="47">
        <v>844</v>
      </c>
      <c r="Y61" s="47">
        <v>231610</v>
      </c>
      <c r="Z61" s="55">
        <v>38</v>
      </c>
      <c r="AC61" s="9"/>
      <c r="AD61" s="9"/>
      <c r="AE61" s="9"/>
      <c r="AF61" s="9"/>
      <c r="AG61" s="9"/>
      <c r="AH61" s="9"/>
      <c r="AI61" s="9"/>
      <c r="AJ61" s="9"/>
      <c r="AK61" s="9"/>
    </row>
    <row r="62" spans="1:37" s="53" customFormat="1" ht="12">
      <c r="A62" s="45" t="s">
        <v>136</v>
      </c>
      <c r="B62" s="46" t="s">
        <v>137</v>
      </c>
      <c r="C62" s="47">
        <v>1318</v>
      </c>
      <c r="D62" s="47">
        <v>195</v>
      </c>
      <c r="E62" s="48">
        <f t="shared" si="6"/>
        <v>1513</v>
      </c>
      <c r="F62" s="47">
        <v>53</v>
      </c>
      <c r="G62" s="47">
        <v>87</v>
      </c>
      <c r="H62" s="48">
        <f t="shared" si="7"/>
        <v>140</v>
      </c>
      <c r="I62" s="47">
        <v>67000</v>
      </c>
      <c r="J62" s="47">
        <v>510</v>
      </c>
      <c r="K62" s="47">
        <v>121489</v>
      </c>
      <c r="L62" s="47">
        <v>42</v>
      </c>
      <c r="M62" s="47">
        <v>24328</v>
      </c>
      <c r="N62" s="47">
        <v>8</v>
      </c>
      <c r="O62" s="47"/>
      <c r="P62" s="47">
        <v>5237</v>
      </c>
      <c r="Q62" s="47"/>
      <c r="R62" s="83">
        <v>2</v>
      </c>
      <c r="S62" s="47">
        <v>1003</v>
      </c>
      <c r="T62" s="47">
        <v>3</v>
      </c>
      <c r="U62" s="47">
        <v>384</v>
      </c>
      <c r="V62" s="47">
        <v>565</v>
      </c>
      <c r="W62" s="47">
        <v>152440</v>
      </c>
      <c r="X62" s="47">
        <v>435</v>
      </c>
      <c r="Y62" s="47">
        <v>110899</v>
      </c>
      <c r="Z62" s="55">
        <v>39</v>
      </c>
      <c r="AC62" s="9"/>
      <c r="AD62" s="9"/>
      <c r="AE62" s="9"/>
      <c r="AF62" s="9"/>
      <c r="AG62" s="9"/>
      <c r="AH62" s="9"/>
      <c r="AI62" s="9"/>
      <c r="AJ62" s="9"/>
      <c r="AK62" s="9"/>
    </row>
    <row r="63" spans="1:37" s="53" customFormat="1" ht="12">
      <c r="A63" s="45" t="s">
        <v>138</v>
      </c>
      <c r="B63" s="46" t="s">
        <v>139</v>
      </c>
      <c r="C63" s="47">
        <v>2373</v>
      </c>
      <c r="D63" s="47">
        <v>365</v>
      </c>
      <c r="E63" s="48">
        <f t="shared" si="6"/>
        <v>2738</v>
      </c>
      <c r="F63" s="47">
        <v>96</v>
      </c>
      <c r="G63" s="47">
        <v>118</v>
      </c>
      <c r="H63" s="48">
        <f t="shared" si="7"/>
        <v>214</v>
      </c>
      <c r="I63" s="47">
        <v>123852</v>
      </c>
      <c r="J63" s="47">
        <v>860</v>
      </c>
      <c r="K63" s="47">
        <v>210945</v>
      </c>
      <c r="L63" s="47">
        <v>62</v>
      </c>
      <c r="M63" s="47">
        <v>35990</v>
      </c>
      <c r="N63" s="47">
        <v>12</v>
      </c>
      <c r="O63" s="47"/>
      <c r="P63" s="47">
        <v>8347</v>
      </c>
      <c r="Q63" s="47"/>
      <c r="R63" s="83">
        <v>1</v>
      </c>
      <c r="S63" s="47">
        <v>502</v>
      </c>
      <c r="T63" s="47">
        <v>5</v>
      </c>
      <c r="U63" s="47">
        <v>710</v>
      </c>
      <c r="V63" s="47">
        <v>940</v>
      </c>
      <c r="W63" s="47">
        <v>256494</v>
      </c>
      <c r="X63" s="47">
        <v>659</v>
      </c>
      <c r="Y63" s="47">
        <v>183570</v>
      </c>
      <c r="Z63" s="55">
        <v>40</v>
      </c>
      <c r="AC63" s="9"/>
      <c r="AD63" s="9"/>
      <c r="AE63" s="9"/>
      <c r="AF63" s="9"/>
      <c r="AG63" s="9"/>
      <c r="AH63" s="9"/>
      <c r="AI63" s="9"/>
      <c r="AJ63" s="9"/>
      <c r="AK63" s="9"/>
    </row>
    <row r="64" spans="1:37" s="53" customFormat="1" ht="12">
      <c r="A64" s="45" t="s">
        <v>140</v>
      </c>
      <c r="B64" s="46" t="s">
        <v>141</v>
      </c>
      <c r="C64" s="47">
        <v>799</v>
      </c>
      <c r="D64" s="83">
        <v>139</v>
      </c>
      <c r="E64" s="48">
        <f t="shared" si="6"/>
        <v>938</v>
      </c>
      <c r="F64" s="47">
        <v>31</v>
      </c>
      <c r="G64" s="47">
        <v>11</v>
      </c>
      <c r="H64" s="48">
        <f t="shared" si="7"/>
        <v>42</v>
      </c>
      <c r="I64" s="47">
        <v>42052</v>
      </c>
      <c r="J64" s="47">
        <v>322</v>
      </c>
      <c r="K64" s="47">
        <v>80461</v>
      </c>
      <c r="L64" s="47">
        <v>22</v>
      </c>
      <c r="M64" s="47">
        <v>13167</v>
      </c>
      <c r="N64" s="47">
        <v>5</v>
      </c>
      <c r="O64" s="47"/>
      <c r="P64" s="47">
        <v>3288</v>
      </c>
      <c r="Q64" s="47"/>
      <c r="R64" s="47">
        <v>1</v>
      </c>
      <c r="S64" s="47">
        <v>281</v>
      </c>
      <c r="T64" s="47">
        <v>4</v>
      </c>
      <c r="U64" s="47">
        <v>586</v>
      </c>
      <c r="V64" s="47">
        <v>354</v>
      </c>
      <c r="W64" s="47">
        <v>97783</v>
      </c>
      <c r="X64" s="47">
        <v>238</v>
      </c>
      <c r="Y64" s="47">
        <v>65043</v>
      </c>
      <c r="Z64" s="55">
        <v>41</v>
      </c>
      <c r="AC64" s="9"/>
      <c r="AD64" s="9"/>
      <c r="AE64" s="9"/>
      <c r="AF64" s="9"/>
      <c r="AG64" s="9"/>
      <c r="AH64" s="9"/>
      <c r="AI64" s="9"/>
      <c r="AJ64" s="9"/>
      <c r="AK64" s="9"/>
    </row>
    <row r="65" spans="1:37" s="53" customFormat="1" ht="12">
      <c r="A65" s="45" t="s">
        <v>142</v>
      </c>
      <c r="B65" s="46" t="s">
        <v>143</v>
      </c>
      <c r="C65" s="47">
        <v>1293</v>
      </c>
      <c r="D65" s="47">
        <v>350</v>
      </c>
      <c r="E65" s="48">
        <f t="shared" si="6"/>
        <v>1643</v>
      </c>
      <c r="F65" s="47">
        <v>51</v>
      </c>
      <c r="G65" s="47">
        <v>72</v>
      </c>
      <c r="H65" s="48">
        <f t="shared" si="7"/>
        <v>123</v>
      </c>
      <c r="I65" s="47">
        <v>73170</v>
      </c>
      <c r="J65" s="47">
        <v>574</v>
      </c>
      <c r="K65" s="47">
        <v>140273</v>
      </c>
      <c r="L65" s="47">
        <v>20</v>
      </c>
      <c r="M65" s="47">
        <v>11537</v>
      </c>
      <c r="N65" s="47">
        <v>9</v>
      </c>
      <c r="O65" s="47"/>
      <c r="P65" s="47">
        <v>5834</v>
      </c>
      <c r="Q65" s="47"/>
      <c r="R65" s="47">
        <v>0</v>
      </c>
      <c r="S65" s="47">
        <v>0</v>
      </c>
      <c r="T65" s="47">
        <v>4</v>
      </c>
      <c r="U65" s="47">
        <v>574</v>
      </c>
      <c r="V65" s="47">
        <v>607</v>
      </c>
      <c r="W65" s="47">
        <v>158218</v>
      </c>
      <c r="X65" s="47">
        <v>345</v>
      </c>
      <c r="Y65" s="47">
        <v>92801</v>
      </c>
      <c r="Z65" s="55">
        <v>42</v>
      </c>
      <c r="AC65" s="9"/>
      <c r="AD65" s="9"/>
      <c r="AE65" s="9"/>
      <c r="AF65" s="9"/>
      <c r="AG65" s="9"/>
      <c r="AH65" s="9"/>
      <c r="AI65" s="9"/>
      <c r="AJ65" s="9"/>
      <c r="AK65" s="9"/>
    </row>
    <row r="66" spans="1:67" s="66" customFormat="1" ht="12">
      <c r="A66" s="71"/>
      <c r="B66" s="89" t="s">
        <v>144</v>
      </c>
      <c r="C66" s="62">
        <f>SUM(C67:C69)</f>
        <v>4907</v>
      </c>
      <c r="D66" s="62">
        <f aca="true" t="shared" si="16" ref="D66:Y66">SUM(D67:D69)</f>
        <v>614</v>
      </c>
      <c r="E66" s="62">
        <f t="shared" si="16"/>
        <v>5521</v>
      </c>
      <c r="F66" s="62">
        <f t="shared" si="16"/>
        <v>184</v>
      </c>
      <c r="G66" s="62">
        <f t="shared" si="16"/>
        <v>313</v>
      </c>
      <c r="H66" s="62">
        <f t="shared" si="16"/>
        <v>497</v>
      </c>
      <c r="I66" s="62">
        <f t="shared" si="16"/>
        <v>241374</v>
      </c>
      <c r="J66" s="62">
        <f t="shared" si="16"/>
        <v>1606</v>
      </c>
      <c r="K66" s="62">
        <f t="shared" si="16"/>
        <v>394486</v>
      </c>
      <c r="L66" s="62">
        <f t="shared" si="16"/>
        <v>104</v>
      </c>
      <c r="M66" s="62">
        <f t="shared" si="16"/>
        <v>60819</v>
      </c>
      <c r="N66" s="62">
        <f t="shared" si="16"/>
        <v>27</v>
      </c>
      <c r="O66" s="62">
        <f t="shared" si="16"/>
        <v>0</v>
      </c>
      <c r="P66" s="62">
        <f t="shared" si="16"/>
        <v>18427</v>
      </c>
      <c r="Q66" s="62" t="s">
        <v>68</v>
      </c>
      <c r="R66" s="62">
        <f>SUM(R67:R69)</f>
        <v>0</v>
      </c>
      <c r="S66" s="62">
        <f>SUM(S67:S69)</f>
        <v>0</v>
      </c>
      <c r="T66" s="62">
        <f t="shared" si="16"/>
        <v>11</v>
      </c>
      <c r="U66" s="62">
        <v>1637</v>
      </c>
      <c r="V66" s="62">
        <f t="shared" si="16"/>
        <v>1748</v>
      </c>
      <c r="W66" s="62">
        <f t="shared" si="16"/>
        <v>475369</v>
      </c>
      <c r="X66" s="62">
        <f t="shared" si="16"/>
        <v>1017</v>
      </c>
      <c r="Y66" s="62">
        <f t="shared" si="16"/>
        <v>273290</v>
      </c>
      <c r="Z66" s="65" t="s">
        <v>145</v>
      </c>
      <c r="AC66" s="67"/>
      <c r="AD66" s="67"/>
      <c r="AE66" s="67"/>
      <c r="AF66" s="67"/>
      <c r="AG66" s="9"/>
      <c r="AH66" s="9"/>
      <c r="AI66" s="67"/>
      <c r="AJ66" s="67"/>
      <c r="AK66" s="9"/>
      <c r="AM66" s="53"/>
      <c r="AN66" s="53"/>
      <c r="AQ66" s="53"/>
      <c r="AR66" s="53"/>
      <c r="AS66" s="53"/>
      <c r="AT66" s="53"/>
      <c r="BD66" s="53"/>
      <c r="BE66" s="53"/>
      <c r="BN66" s="53"/>
      <c r="BO66" s="53"/>
    </row>
    <row r="67" spans="1:37" s="53" customFormat="1" ht="12">
      <c r="A67" s="45" t="s">
        <v>146</v>
      </c>
      <c r="B67" s="46" t="s">
        <v>147</v>
      </c>
      <c r="C67" s="47">
        <v>1613</v>
      </c>
      <c r="D67" s="83">
        <v>216</v>
      </c>
      <c r="E67" s="48">
        <f t="shared" si="6"/>
        <v>1829</v>
      </c>
      <c r="F67" s="47">
        <v>41</v>
      </c>
      <c r="G67" s="47">
        <v>132</v>
      </c>
      <c r="H67" s="48">
        <f t="shared" si="7"/>
        <v>173</v>
      </c>
      <c r="I67" s="47">
        <v>79179</v>
      </c>
      <c r="J67" s="47">
        <v>500</v>
      </c>
      <c r="K67" s="47">
        <v>122681</v>
      </c>
      <c r="L67" s="47">
        <v>34</v>
      </c>
      <c r="M67" s="47">
        <v>19939</v>
      </c>
      <c r="N67" s="47">
        <v>10</v>
      </c>
      <c r="O67" s="47"/>
      <c r="P67" s="47">
        <v>7068</v>
      </c>
      <c r="Q67" s="47"/>
      <c r="R67" s="47">
        <v>0</v>
      </c>
      <c r="S67" s="47">
        <v>0</v>
      </c>
      <c r="T67" s="47">
        <v>3</v>
      </c>
      <c r="U67" s="47">
        <v>477</v>
      </c>
      <c r="V67" s="47">
        <v>547</v>
      </c>
      <c r="W67" s="47">
        <v>150135</v>
      </c>
      <c r="X67" s="47">
        <v>296</v>
      </c>
      <c r="Y67" s="47">
        <v>77256</v>
      </c>
      <c r="Z67" s="55">
        <v>43</v>
      </c>
      <c r="AC67" s="9"/>
      <c r="AD67" s="9"/>
      <c r="AE67" s="9"/>
      <c r="AF67" s="9"/>
      <c r="AG67" s="9"/>
      <c r="AH67" s="9"/>
      <c r="AI67" s="9"/>
      <c r="AJ67" s="9"/>
      <c r="AK67" s="9"/>
    </row>
    <row r="68" spans="1:37" s="53" customFormat="1" ht="12">
      <c r="A68" s="45" t="s">
        <v>148</v>
      </c>
      <c r="B68" s="46" t="s">
        <v>149</v>
      </c>
      <c r="C68" s="47">
        <v>2045</v>
      </c>
      <c r="D68" s="47">
        <v>266</v>
      </c>
      <c r="E68" s="48">
        <f t="shared" si="6"/>
        <v>2311</v>
      </c>
      <c r="F68" s="47">
        <v>102</v>
      </c>
      <c r="G68" s="47">
        <v>83</v>
      </c>
      <c r="H68" s="48">
        <f t="shared" si="7"/>
        <v>185</v>
      </c>
      <c r="I68" s="47">
        <v>101088</v>
      </c>
      <c r="J68" s="47">
        <v>656</v>
      </c>
      <c r="K68" s="47">
        <v>165820</v>
      </c>
      <c r="L68" s="47">
        <v>33</v>
      </c>
      <c r="M68" s="47">
        <v>19186</v>
      </c>
      <c r="N68" s="47">
        <v>12</v>
      </c>
      <c r="O68" s="47"/>
      <c r="P68" s="47">
        <v>8107</v>
      </c>
      <c r="Q68" s="47"/>
      <c r="R68" s="47">
        <v>0</v>
      </c>
      <c r="S68" s="47">
        <v>0</v>
      </c>
      <c r="T68" s="47">
        <v>4</v>
      </c>
      <c r="U68" s="47">
        <v>608</v>
      </c>
      <c r="V68" s="47">
        <v>705</v>
      </c>
      <c r="W68" s="47">
        <v>193721</v>
      </c>
      <c r="X68" s="47">
        <v>459</v>
      </c>
      <c r="Y68" s="47">
        <v>124981</v>
      </c>
      <c r="Z68" s="55">
        <v>44</v>
      </c>
      <c r="AC68" s="9"/>
      <c r="AD68" s="9"/>
      <c r="AE68" s="9"/>
      <c r="AF68" s="9"/>
      <c r="AG68" s="9"/>
      <c r="AH68" s="9"/>
      <c r="AI68" s="9"/>
      <c r="AJ68" s="9"/>
      <c r="AK68" s="9"/>
    </row>
    <row r="69" spans="1:67" s="53" customFormat="1" ht="12">
      <c r="A69" s="45" t="s">
        <v>150</v>
      </c>
      <c r="B69" s="46" t="s">
        <v>151</v>
      </c>
      <c r="C69" s="47">
        <v>1249</v>
      </c>
      <c r="D69" s="47">
        <v>132</v>
      </c>
      <c r="E69" s="48">
        <f t="shared" si="6"/>
        <v>1381</v>
      </c>
      <c r="F69" s="47">
        <v>41</v>
      </c>
      <c r="G69" s="47">
        <v>98</v>
      </c>
      <c r="H69" s="48">
        <f t="shared" si="7"/>
        <v>139</v>
      </c>
      <c r="I69" s="47">
        <v>61107</v>
      </c>
      <c r="J69" s="47">
        <v>450</v>
      </c>
      <c r="K69" s="47">
        <v>105985</v>
      </c>
      <c r="L69" s="47">
        <v>37</v>
      </c>
      <c r="M69" s="47">
        <v>21694</v>
      </c>
      <c r="N69" s="47">
        <v>5</v>
      </c>
      <c r="O69" s="47"/>
      <c r="P69" s="47">
        <v>3252</v>
      </c>
      <c r="Q69" s="47"/>
      <c r="R69" s="47">
        <v>0</v>
      </c>
      <c r="S69" s="47">
        <v>0</v>
      </c>
      <c r="T69" s="47">
        <v>4</v>
      </c>
      <c r="U69" s="47">
        <v>582</v>
      </c>
      <c r="V69" s="47">
        <v>496</v>
      </c>
      <c r="W69" s="47">
        <v>131513</v>
      </c>
      <c r="X69" s="47">
        <v>262</v>
      </c>
      <c r="Y69" s="47">
        <v>71053</v>
      </c>
      <c r="Z69" s="55">
        <v>45</v>
      </c>
      <c r="AC69" s="9"/>
      <c r="AD69" s="9"/>
      <c r="AE69" s="9"/>
      <c r="AF69" s="9"/>
      <c r="AG69" s="9"/>
      <c r="AH69" s="9"/>
      <c r="AI69" s="9"/>
      <c r="AJ69" s="9"/>
      <c r="AK69" s="9"/>
      <c r="AL69" s="9"/>
      <c r="AO69" s="9"/>
      <c r="AP69" s="9"/>
      <c r="AU69" s="9"/>
      <c r="AV69" s="9"/>
      <c r="AW69" s="9"/>
      <c r="AX69" s="9"/>
      <c r="AZ69" s="9"/>
      <c r="BA69" s="9"/>
      <c r="BB69" s="9"/>
      <c r="BC69" s="9"/>
      <c r="BF69" s="9"/>
      <c r="BG69" s="9"/>
      <c r="BH69" s="9"/>
      <c r="BI69" s="9"/>
      <c r="BJ69" s="9"/>
      <c r="BK69" s="9"/>
      <c r="BL69" s="9"/>
      <c r="BM69" s="9"/>
      <c r="BN69" s="9"/>
      <c r="BO69" s="9"/>
    </row>
    <row r="70" spans="1:67" s="66" customFormat="1" ht="12">
      <c r="A70" s="71"/>
      <c r="B70" s="89" t="s">
        <v>152</v>
      </c>
      <c r="C70" s="62">
        <f aca="true" t="shared" si="17" ref="C70:Y70">SUM(C71:C72)</f>
        <v>11408</v>
      </c>
      <c r="D70" s="62">
        <f t="shared" si="17"/>
        <v>1591</v>
      </c>
      <c r="E70" s="62">
        <f t="shared" si="17"/>
        <v>12999</v>
      </c>
      <c r="F70" s="62">
        <f t="shared" si="17"/>
        <v>389</v>
      </c>
      <c r="G70" s="62">
        <f t="shared" si="17"/>
        <v>332</v>
      </c>
      <c r="H70" s="62">
        <f t="shared" si="17"/>
        <v>721</v>
      </c>
      <c r="I70" s="62">
        <f t="shared" si="17"/>
        <v>571214</v>
      </c>
      <c r="J70" s="62">
        <f t="shared" si="17"/>
        <v>3551</v>
      </c>
      <c r="K70" s="62">
        <f t="shared" si="17"/>
        <v>890034</v>
      </c>
      <c r="L70" s="62">
        <f t="shared" si="17"/>
        <v>184</v>
      </c>
      <c r="M70" s="62">
        <f t="shared" si="17"/>
        <v>107719</v>
      </c>
      <c r="N70" s="62">
        <f t="shared" si="17"/>
        <v>67</v>
      </c>
      <c r="O70" s="62">
        <f t="shared" si="17"/>
        <v>0</v>
      </c>
      <c r="P70" s="62">
        <f t="shared" si="17"/>
        <v>46340</v>
      </c>
      <c r="Q70" s="62" t="s">
        <v>68</v>
      </c>
      <c r="R70" s="62">
        <f t="shared" si="17"/>
        <v>3</v>
      </c>
      <c r="S70" s="62">
        <f t="shared" si="17"/>
        <v>1064</v>
      </c>
      <c r="T70" s="62">
        <f t="shared" si="17"/>
        <v>17</v>
      </c>
      <c r="U70" s="62">
        <f t="shared" si="17"/>
        <v>2487</v>
      </c>
      <c r="V70" s="62">
        <f t="shared" si="17"/>
        <v>3822</v>
      </c>
      <c r="W70" s="62">
        <f t="shared" si="17"/>
        <v>1047641</v>
      </c>
      <c r="X70" s="62">
        <f t="shared" si="17"/>
        <v>2282</v>
      </c>
      <c r="Y70" s="62">
        <f t="shared" si="17"/>
        <v>595523</v>
      </c>
      <c r="Z70" s="65" t="s">
        <v>153</v>
      </c>
      <c r="AC70" s="67"/>
      <c r="AD70" s="67"/>
      <c r="AE70" s="67"/>
      <c r="AF70" s="67"/>
      <c r="AG70" s="9"/>
      <c r="AH70" s="9"/>
      <c r="AI70" s="67"/>
      <c r="AJ70" s="67"/>
      <c r="AK70" s="9"/>
      <c r="AM70" s="53"/>
      <c r="AN70" s="53"/>
      <c r="AQ70" s="53"/>
      <c r="AR70" s="53"/>
      <c r="AS70" s="53"/>
      <c r="AT70" s="53"/>
      <c r="BD70" s="53"/>
      <c r="BE70" s="53"/>
      <c r="BN70" s="53"/>
      <c r="BO70" s="53"/>
    </row>
    <row r="71" spans="1:37" s="53" customFormat="1" ht="12">
      <c r="A71" s="45" t="s">
        <v>154</v>
      </c>
      <c r="B71" s="46" t="s">
        <v>155</v>
      </c>
      <c r="C71" s="47">
        <v>5137</v>
      </c>
      <c r="D71" s="47">
        <v>562</v>
      </c>
      <c r="E71" s="48">
        <f t="shared" si="6"/>
        <v>5699</v>
      </c>
      <c r="F71" s="47">
        <v>208</v>
      </c>
      <c r="G71" s="47">
        <v>134</v>
      </c>
      <c r="H71" s="48">
        <f t="shared" si="7"/>
        <v>342</v>
      </c>
      <c r="I71" s="47">
        <v>245686</v>
      </c>
      <c r="J71" s="47">
        <v>1495</v>
      </c>
      <c r="K71" s="47">
        <v>368965</v>
      </c>
      <c r="L71" s="47">
        <v>92</v>
      </c>
      <c r="M71" s="47">
        <v>53797</v>
      </c>
      <c r="N71" s="47">
        <v>31</v>
      </c>
      <c r="O71" s="47"/>
      <c r="P71" s="47">
        <v>21322</v>
      </c>
      <c r="Q71" s="47"/>
      <c r="R71" s="47">
        <v>1</v>
      </c>
      <c r="S71" s="83">
        <v>502</v>
      </c>
      <c r="T71" s="47">
        <v>6</v>
      </c>
      <c r="U71" s="47">
        <v>992</v>
      </c>
      <c r="V71" s="47">
        <v>1625</v>
      </c>
      <c r="W71" s="47">
        <v>445576</v>
      </c>
      <c r="X71" s="47">
        <v>1010</v>
      </c>
      <c r="Y71" s="47">
        <v>260071</v>
      </c>
      <c r="Z71" s="55">
        <v>46</v>
      </c>
      <c r="AC71" s="9"/>
      <c r="AD71" s="9"/>
      <c r="AE71" s="9"/>
      <c r="AF71" s="9"/>
      <c r="AG71" s="9"/>
      <c r="AH71" s="9"/>
      <c r="AI71" s="9"/>
      <c r="AJ71" s="9"/>
      <c r="AK71" s="9"/>
    </row>
    <row r="72" spans="1:37" s="53" customFormat="1" ht="12">
      <c r="A72" s="45" t="s">
        <v>156</v>
      </c>
      <c r="B72" s="46" t="s">
        <v>157</v>
      </c>
      <c r="C72" s="47">
        <v>6271</v>
      </c>
      <c r="D72" s="47">
        <v>1029</v>
      </c>
      <c r="E72" s="48">
        <f t="shared" si="6"/>
        <v>7300</v>
      </c>
      <c r="F72" s="47">
        <v>181</v>
      </c>
      <c r="G72" s="47">
        <v>198</v>
      </c>
      <c r="H72" s="48">
        <f t="shared" si="7"/>
        <v>379</v>
      </c>
      <c r="I72" s="47">
        <v>325528</v>
      </c>
      <c r="J72" s="47">
        <v>2056</v>
      </c>
      <c r="K72" s="47">
        <v>521069</v>
      </c>
      <c r="L72" s="47">
        <v>92</v>
      </c>
      <c r="M72" s="47">
        <v>53922</v>
      </c>
      <c r="N72" s="47">
        <v>36</v>
      </c>
      <c r="O72" s="47"/>
      <c r="P72" s="47">
        <v>25018</v>
      </c>
      <c r="Q72" s="47"/>
      <c r="R72" s="47">
        <v>2</v>
      </c>
      <c r="S72" s="47">
        <v>562</v>
      </c>
      <c r="T72" s="47">
        <v>11</v>
      </c>
      <c r="U72" s="47">
        <v>1495</v>
      </c>
      <c r="V72" s="47">
        <v>2197</v>
      </c>
      <c r="W72" s="47">
        <v>602065</v>
      </c>
      <c r="X72" s="47">
        <v>1272</v>
      </c>
      <c r="Y72" s="47">
        <v>335452</v>
      </c>
      <c r="Z72" s="55">
        <v>47</v>
      </c>
      <c r="AC72" s="9"/>
      <c r="AD72" s="9"/>
      <c r="AE72" s="9"/>
      <c r="AF72" s="9"/>
      <c r="AG72" s="9"/>
      <c r="AH72" s="9"/>
      <c r="AI72" s="9"/>
      <c r="AJ72" s="9"/>
      <c r="AK72" s="9"/>
    </row>
    <row r="73" spans="1:67" s="66" customFormat="1" ht="12">
      <c r="A73" s="71"/>
      <c r="B73" s="72" t="s">
        <v>158</v>
      </c>
      <c r="C73" s="62">
        <v>6701</v>
      </c>
      <c r="D73" s="62">
        <f aca="true" t="shared" si="18" ref="D73:Y73">SUM(D74:D78)</f>
        <v>477</v>
      </c>
      <c r="E73" s="62">
        <f t="shared" si="18"/>
        <v>7178</v>
      </c>
      <c r="F73" s="62">
        <f t="shared" si="18"/>
        <v>230</v>
      </c>
      <c r="G73" s="62">
        <f t="shared" si="18"/>
        <v>149</v>
      </c>
      <c r="H73" s="62">
        <f t="shared" si="18"/>
        <v>379</v>
      </c>
      <c r="I73" s="62">
        <f t="shared" si="18"/>
        <v>322510</v>
      </c>
      <c r="J73" s="62">
        <f t="shared" si="18"/>
        <v>2042</v>
      </c>
      <c r="K73" s="62">
        <f t="shared" si="18"/>
        <v>532188</v>
      </c>
      <c r="L73" s="62">
        <f t="shared" si="18"/>
        <v>132</v>
      </c>
      <c r="M73" s="62">
        <f t="shared" si="18"/>
        <v>76118</v>
      </c>
      <c r="N73" s="62">
        <f t="shared" si="18"/>
        <v>43</v>
      </c>
      <c r="O73" s="62">
        <f t="shared" si="18"/>
        <v>0</v>
      </c>
      <c r="P73" s="62">
        <f t="shared" si="18"/>
        <v>29981</v>
      </c>
      <c r="Q73" s="62" t="s">
        <v>68</v>
      </c>
      <c r="R73" s="62">
        <f t="shared" si="18"/>
        <v>0</v>
      </c>
      <c r="S73" s="62">
        <f t="shared" si="18"/>
        <v>0</v>
      </c>
      <c r="T73" s="62">
        <f t="shared" si="18"/>
        <v>17</v>
      </c>
      <c r="U73" s="62">
        <f t="shared" si="18"/>
        <v>2353</v>
      </c>
      <c r="V73" s="62">
        <f t="shared" si="18"/>
        <v>2234</v>
      </c>
      <c r="W73" s="62">
        <f t="shared" si="18"/>
        <v>640637</v>
      </c>
      <c r="X73" s="62">
        <f t="shared" si="18"/>
        <v>1426</v>
      </c>
      <c r="Y73" s="62">
        <f t="shared" si="18"/>
        <v>377273</v>
      </c>
      <c r="Z73" s="65" t="s">
        <v>159</v>
      </c>
      <c r="AC73" s="67"/>
      <c r="AD73" s="67"/>
      <c r="AE73" s="67"/>
      <c r="AF73" s="67"/>
      <c r="AG73" s="9"/>
      <c r="AH73" s="9"/>
      <c r="AI73" s="67"/>
      <c r="AJ73" s="67"/>
      <c r="AK73" s="9"/>
      <c r="AM73" s="53"/>
      <c r="AN73" s="53"/>
      <c r="AQ73" s="53"/>
      <c r="AR73" s="53"/>
      <c r="AS73" s="53"/>
      <c r="AT73" s="53"/>
      <c r="BD73" s="53"/>
      <c r="BE73" s="53"/>
      <c r="BN73" s="53"/>
      <c r="BO73" s="53"/>
    </row>
    <row r="74" spans="1:37" s="53" customFormat="1" ht="12">
      <c r="A74" s="45" t="s">
        <v>160</v>
      </c>
      <c r="B74" s="46" t="s">
        <v>161</v>
      </c>
      <c r="C74" s="47">
        <v>718</v>
      </c>
      <c r="D74" s="47">
        <v>50</v>
      </c>
      <c r="E74" s="48">
        <f t="shared" si="6"/>
        <v>768</v>
      </c>
      <c r="F74" s="47">
        <v>41</v>
      </c>
      <c r="G74" s="47">
        <v>24</v>
      </c>
      <c r="H74" s="48">
        <f t="shared" si="7"/>
        <v>65</v>
      </c>
      <c r="I74" s="47">
        <v>34359</v>
      </c>
      <c r="J74" s="47">
        <v>198</v>
      </c>
      <c r="K74" s="47">
        <v>57304</v>
      </c>
      <c r="L74" s="47">
        <v>14</v>
      </c>
      <c r="M74" s="47">
        <v>7649</v>
      </c>
      <c r="N74" s="83">
        <v>4</v>
      </c>
      <c r="O74" s="83"/>
      <c r="P74" s="83">
        <v>2846</v>
      </c>
      <c r="Q74" s="83"/>
      <c r="R74" s="47">
        <v>0</v>
      </c>
      <c r="S74" s="47">
        <v>0</v>
      </c>
      <c r="T74" s="47">
        <v>3</v>
      </c>
      <c r="U74" s="47">
        <v>490</v>
      </c>
      <c r="V74" s="47">
        <v>219</v>
      </c>
      <c r="W74" s="47">
        <v>68289</v>
      </c>
      <c r="X74" s="47">
        <v>132</v>
      </c>
      <c r="Y74" s="47">
        <v>36568</v>
      </c>
      <c r="Z74" s="55">
        <v>48</v>
      </c>
      <c r="AC74" s="9"/>
      <c r="AD74" s="9"/>
      <c r="AE74" s="9"/>
      <c r="AF74" s="9"/>
      <c r="AG74" s="9"/>
      <c r="AH74" s="9"/>
      <c r="AI74" s="9"/>
      <c r="AJ74" s="9"/>
      <c r="AK74" s="9"/>
    </row>
    <row r="75" spans="1:37" s="53" customFormat="1" ht="12">
      <c r="A75" s="45" t="s">
        <v>162</v>
      </c>
      <c r="B75" s="46" t="s">
        <v>163</v>
      </c>
      <c r="C75" s="47">
        <v>670</v>
      </c>
      <c r="D75" s="88">
        <v>51</v>
      </c>
      <c r="E75" s="48">
        <f t="shared" si="6"/>
        <v>721</v>
      </c>
      <c r="F75" s="47">
        <v>29</v>
      </c>
      <c r="G75" s="47">
        <v>33</v>
      </c>
      <c r="H75" s="48">
        <f t="shared" si="7"/>
        <v>62</v>
      </c>
      <c r="I75" s="47">
        <v>31412</v>
      </c>
      <c r="J75" s="47">
        <v>228</v>
      </c>
      <c r="K75" s="47">
        <v>58959</v>
      </c>
      <c r="L75" s="47">
        <v>6</v>
      </c>
      <c r="M75" s="47">
        <v>3511</v>
      </c>
      <c r="N75" s="88">
        <v>1</v>
      </c>
      <c r="O75" s="88"/>
      <c r="P75" s="88">
        <v>742</v>
      </c>
      <c r="Q75" s="88"/>
      <c r="R75" s="47">
        <v>0</v>
      </c>
      <c r="S75" s="47">
        <v>0</v>
      </c>
      <c r="T75" s="47">
        <v>2</v>
      </c>
      <c r="U75" s="47">
        <v>248</v>
      </c>
      <c r="V75" s="47">
        <v>237</v>
      </c>
      <c r="W75" s="47">
        <v>63459</v>
      </c>
      <c r="X75" s="47">
        <v>171</v>
      </c>
      <c r="Y75" s="47">
        <v>44586</v>
      </c>
      <c r="Z75" s="55">
        <v>49</v>
      </c>
      <c r="AC75" s="9"/>
      <c r="AD75" s="9"/>
      <c r="AE75" s="9"/>
      <c r="AF75" s="9"/>
      <c r="AG75" s="9"/>
      <c r="AH75" s="9"/>
      <c r="AI75" s="9"/>
      <c r="AJ75" s="9"/>
      <c r="AK75" s="9"/>
    </row>
    <row r="76" spans="1:37" s="53" customFormat="1" ht="12">
      <c r="A76" s="45" t="s">
        <v>164</v>
      </c>
      <c r="B76" s="46" t="s">
        <v>165</v>
      </c>
      <c r="C76" s="47">
        <v>632</v>
      </c>
      <c r="D76" s="83">
        <v>53</v>
      </c>
      <c r="E76" s="48">
        <f t="shared" si="6"/>
        <v>685</v>
      </c>
      <c r="F76" s="47">
        <v>35</v>
      </c>
      <c r="G76" s="47">
        <v>18</v>
      </c>
      <c r="H76" s="48">
        <f t="shared" si="7"/>
        <v>53</v>
      </c>
      <c r="I76" s="47">
        <v>29344</v>
      </c>
      <c r="J76" s="47">
        <v>204</v>
      </c>
      <c r="K76" s="47">
        <v>52773</v>
      </c>
      <c r="L76" s="47">
        <v>7</v>
      </c>
      <c r="M76" s="47">
        <v>4264</v>
      </c>
      <c r="N76" s="88">
        <v>5</v>
      </c>
      <c r="O76" s="88"/>
      <c r="P76" s="88">
        <v>3612</v>
      </c>
      <c r="Q76" s="88"/>
      <c r="R76" s="47">
        <v>0</v>
      </c>
      <c r="S76" s="47">
        <v>0</v>
      </c>
      <c r="T76" s="47">
        <v>2</v>
      </c>
      <c r="U76" s="47">
        <v>211</v>
      </c>
      <c r="V76" s="47">
        <v>218</v>
      </c>
      <c r="W76" s="47">
        <v>60859</v>
      </c>
      <c r="X76" s="47">
        <v>122</v>
      </c>
      <c r="Y76" s="47">
        <v>32373</v>
      </c>
      <c r="Z76" s="55">
        <v>50</v>
      </c>
      <c r="AC76" s="9"/>
      <c r="AD76" s="9"/>
      <c r="AE76" s="9"/>
      <c r="AF76" s="9"/>
      <c r="AG76" s="9"/>
      <c r="AH76" s="9"/>
      <c r="AI76" s="9"/>
      <c r="AJ76" s="9"/>
      <c r="AK76" s="9"/>
    </row>
    <row r="77" spans="1:37" s="53" customFormat="1" ht="12">
      <c r="A77" s="45" t="s">
        <v>166</v>
      </c>
      <c r="B77" s="46" t="s">
        <v>167</v>
      </c>
      <c r="C77" s="47">
        <v>1172</v>
      </c>
      <c r="D77" s="47">
        <v>117</v>
      </c>
      <c r="E77" s="48">
        <v>1689</v>
      </c>
      <c r="F77" s="47">
        <v>44</v>
      </c>
      <c r="G77" s="47">
        <v>13</v>
      </c>
      <c r="H77" s="48">
        <f t="shared" si="7"/>
        <v>57</v>
      </c>
      <c r="I77" s="47">
        <v>77180</v>
      </c>
      <c r="J77" s="47">
        <v>518</v>
      </c>
      <c r="K77" s="47">
        <v>140237</v>
      </c>
      <c r="L77" s="47">
        <v>42</v>
      </c>
      <c r="M77" s="47">
        <v>24453</v>
      </c>
      <c r="N77" s="47">
        <v>10</v>
      </c>
      <c r="O77" s="47"/>
      <c r="P77" s="47">
        <v>6828</v>
      </c>
      <c r="Q77" s="47"/>
      <c r="R77" s="47">
        <v>0</v>
      </c>
      <c r="S77" s="47">
        <v>0</v>
      </c>
      <c r="T77" s="47">
        <v>3</v>
      </c>
      <c r="U77" s="47">
        <v>434</v>
      </c>
      <c r="V77" s="47">
        <v>573</v>
      </c>
      <c r="W77" s="47">
        <v>171952</v>
      </c>
      <c r="X77" s="47">
        <v>332</v>
      </c>
      <c r="Y77" s="47">
        <v>86860</v>
      </c>
      <c r="Z77" s="55">
        <v>51</v>
      </c>
      <c r="AC77" s="9"/>
      <c r="AD77" s="9"/>
      <c r="AE77" s="9"/>
      <c r="AF77" s="9"/>
      <c r="AG77" s="9"/>
      <c r="AH77" s="9"/>
      <c r="AI77" s="9"/>
      <c r="AJ77" s="9"/>
      <c r="AK77" s="9"/>
    </row>
    <row r="78" spans="1:67" s="53" customFormat="1" ht="12">
      <c r="A78" s="45" t="s">
        <v>168</v>
      </c>
      <c r="B78" s="46" t="s">
        <v>169</v>
      </c>
      <c r="C78" s="47">
        <v>3109</v>
      </c>
      <c r="D78" s="47">
        <v>206</v>
      </c>
      <c r="E78" s="48">
        <f t="shared" si="6"/>
        <v>3315</v>
      </c>
      <c r="F78" s="47">
        <v>81</v>
      </c>
      <c r="G78" s="47">
        <v>61</v>
      </c>
      <c r="H78" s="48">
        <f t="shared" si="7"/>
        <v>142</v>
      </c>
      <c r="I78" s="47">
        <v>150215</v>
      </c>
      <c r="J78" s="47">
        <v>894</v>
      </c>
      <c r="K78" s="47">
        <v>222915</v>
      </c>
      <c r="L78" s="47">
        <v>63</v>
      </c>
      <c r="M78" s="47">
        <v>36241</v>
      </c>
      <c r="N78" s="47">
        <v>23</v>
      </c>
      <c r="O78" s="47"/>
      <c r="P78" s="47">
        <v>15953</v>
      </c>
      <c r="Q78" s="47"/>
      <c r="R78" s="47">
        <v>0</v>
      </c>
      <c r="S78" s="47">
        <v>0</v>
      </c>
      <c r="T78" s="47">
        <v>7</v>
      </c>
      <c r="U78" s="47">
        <v>970</v>
      </c>
      <c r="V78" s="47">
        <v>987</v>
      </c>
      <c r="W78" s="47">
        <v>276078</v>
      </c>
      <c r="X78" s="47">
        <v>669</v>
      </c>
      <c r="Y78" s="47">
        <v>176886</v>
      </c>
      <c r="Z78" s="55">
        <v>52</v>
      </c>
      <c r="AC78" s="9"/>
      <c r="AD78" s="9"/>
      <c r="AE78" s="9"/>
      <c r="AF78" s="9"/>
      <c r="AG78" s="9"/>
      <c r="AH78" s="9"/>
      <c r="AI78" s="9"/>
      <c r="AJ78" s="9"/>
      <c r="AK78" s="9"/>
      <c r="AL78" s="9"/>
      <c r="AO78" s="9"/>
      <c r="AP78" s="9"/>
      <c r="AU78" s="9"/>
      <c r="AV78" s="9"/>
      <c r="AW78" s="9"/>
      <c r="AX78" s="9"/>
      <c r="AZ78" s="9"/>
      <c r="BA78" s="9"/>
      <c r="BB78" s="9"/>
      <c r="BC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s="66" customFormat="1" ht="12">
      <c r="A79" s="71"/>
      <c r="B79" s="72" t="s">
        <v>170</v>
      </c>
      <c r="C79" s="62">
        <f>SUM(C80:C83)</f>
        <v>6221</v>
      </c>
      <c r="D79" s="62">
        <f aca="true" t="shared" si="19" ref="D79:Y79">SUM(D80:D83)</f>
        <v>1241</v>
      </c>
      <c r="E79" s="62">
        <f t="shared" si="19"/>
        <v>7462</v>
      </c>
      <c r="F79" s="62">
        <f t="shared" si="19"/>
        <v>244</v>
      </c>
      <c r="G79" s="62">
        <f t="shared" si="19"/>
        <v>170</v>
      </c>
      <c r="H79" s="62">
        <f t="shared" si="19"/>
        <v>414</v>
      </c>
      <c r="I79" s="62">
        <f t="shared" si="19"/>
        <v>335745</v>
      </c>
      <c r="J79" s="62">
        <f t="shared" si="19"/>
        <v>2532</v>
      </c>
      <c r="K79" s="62">
        <f t="shared" si="19"/>
        <v>651224</v>
      </c>
      <c r="L79" s="62">
        <f t="shared" si="19"/>
        <v>114</v>
      </c>
      <c r="M79" s="62">
        <f t="shared" si="19"/>
        <v>66713</v>
      </c>
      <c r="N79" s="62">
        <f t="shared" si="19"/>
        <v>50</v>
      </c>
      <c r="O79" s="62">
        <f t="shared" si="19"/>
        <v>0</v>
      </c>
      <c r="P79" s="62">
        <f t="shared" si="19"/>
        <v>34716</v>
      </c>
      <c r="Q79" s="62" t="s">
        <v>68</v>
      </c>
      <c r="R79" s="62">
        <f t="shared" si="19"/>
        <v>4</v>
      </c>
      <c r="S79" s="62">
        <f t="shared" si="19"/>
        <v>1565</v>
      </c>
      <c r="T79" s="62">
        <f t="shared" si="19"/>
        <v>15</v>
      </c>
      <c r="U79" s="62">
        <f t="shared" si="19"/>
        <v>2180</v>
      </c>
      <c r="V79" s="62">
        <f t="shared" si="19"/>
        <v>2715</v>
      </c>
      <c r="W79" s="62">
        <f t="shared" si="19"/>
        <v>756397</v>
      </c>
      <c r="X79" s="62">
        <f t="shared" si="19"/>
        <v>1797</v>
      </c>
      <c r="Y79" s="62">
        <f t="shared" si="19"/>
        <v>467124</v>
      </c>
      <c r="Z79" s="65" t="s">
        <v>171</v>
      </c>
      <c r="AC79" s="67"/>
      <c r="AD79" s="67"/>
      <c r="AE79" s="67"/>
      <c r="AF79" s="67"/>
      <c r="AG79" s="9"/>
      <c r="AH79" s="9"/>
      <c r="AI79" s="67"/>
      <c r="AJ79" s="67"/>
      <c r="AK79" s="9"/>
      <c r="AL79" s="67"/>
      <c r="AM79" s="53"/>
      <c r="AN79" s="53"/>
      <c r="AO79" s="67"/>
      <c r="AP79" s="67"/>
      <c r="AQ79" s="53"/>
      <c r="AR79" s="53"/>
      <c r="AS79" s="53"/>
      <c r="AT79" s="53"/>
      <c r="AU79" s="67"/>
      <c r="AV79" s="67"/>
      <c r="AW79" s="67"/>
      <c r="AX79" s="67"/>
      <c r="AZ79" s="67"/>
      <c r="BA79" s="67"/>
      <c r="BB79" s="67"/>
      <c r="BC79" s="67"/>
      <c r="BD79" s="53"/>
      <c r="BE79" s="53"/>
      <c r="BF79" s="67"/>
      <c r="BG79" s="67"/>
      <c r="BH79" s="67"/>
      <c r="BI79" s="67"/>
      <c r="BJ79" s="67"/>
      <c r="BK79" s="67"/>
      <c r="BL79" s="67"/>
      <c r="BM79" s="67"/>
      <c r="BN79" s="67"/>
      <c r="BO79" s="67"/>
    </row>
    <row r="80" spans="1:37" s="53" customFormat="1" ht="12">
      <c r="A80" s="45" t="s">
        <v>172</v>
      </c>
      <c r="B80" s="46" t="s">
        <v>173</v>
      </c>
      <c r="C80" s="47">
        <v>1104</v>
      </c>
      <c r="D80" s="47">
        <v>366</v>
      </c>
      <c r="E80" s="48">
        <f t="shared" si="6"/>
        <v>1470</v>
      </c>
      <c r="F80" s="47">
        <v>59</v>
      </c>
      <c r="G80" s="47">
        <v>35</v>
      </c>
      <c r="H80" s="48">
        <f t="shared" si="7"/>
        <v>94</v>
      </c>
      <c r="I80" s="47">
        <v>68406</v>
      </c>
      <c r="J80" s="47">
        <v>608</v>
      </c>
      <c r="K80" s="47">
        <v>150978</v>
      </c>
      <c r="L80" s="47">
        <v>24</v>
      </c>
      <c r="M80" s="47">
        <v>14296</v>
      </c>
      <c r="N80" s="47">
        <v>8</v>
      </c>
      <c r="O80" s="47"/>
      <c r="P80" s="47">
        <v>5357</v>
      </c>
      <c r="Q80" s="47"/>
      <c r="R80" s="47">
        <v>0</v>
      </c>
      <c r="S80" s="47">
        <v>0</v>
      </c>
      <c r="T80" s="47">
        <v>6</v>
      </c>
      <c r="U80" s="47">
        <v>880</v>
      </c>
      <c r="V80" s="47">
        <v>646</v>
      </c>
      <c r="W80" s="47">
        <v>171510</v>
      </c>
      <c r="X80" s="47">
        <v>369</v>
      </c>
      <c r="Y80" s="47">
        <v>95910</v>
      </c>
      <c r="Z80" s="55">
        <v>53</v>
      </c>
      <c r="AC80" s="9"/>
      <c r="AD80" s="9"/>
      <c r="AE80" s="9"/>
      <c r="AF80" s="9"/>
      <c r="AG80" s="9"/>
      <c r="AH80" s="9"/>
      <c r="AI80" s="9"/>
      <c r="AJ80" s="9"/>
      <c r="AK80" s="9"/>
    </row>
    <row r="81" spans="1:37" s="53" customFormat="1" ht="12">
      <c r="A81" s="45" t="s">
        <v>174</v>
      </c>
      <c r="B81" s="82" t="s">
        <v>175</v>
      </c>
      <c r="C81" s="47">
        <v>1320</v>
      </c>
      <c r="D81" s="83">
        <v>296</v>
      </c>
      <c r="E81" s="48">
        <f aca="true" t="shared" si="20" ref="E81:E86">SUM(C81:D81)</f>
        <v>1616</v>
      </c>
      <c r="F81" s="47">
        <v>55</v>
      </c>
      <c r="G81" s="47">
        <v>37</v>
      </c>
      <c r="H81" s="48">
        <f aca="true" t="shared" si="21" ref="H81:H86">SUM(F81:G81)</f>
        <v>92</v>
      </c>
      <c r="I81" s="47">
        <v>70835</v>
      </c>
      <c r="J81" s="47">
        <v>585</v>
      </c>
      <c r="K81" s="47">
        <v>158131</v>
      </c>
      <c r="L81" s="47">
        <v>27</v>
      </c>
      <c r="M81" s="47">
        <v>15675</v>
      </c>
      <c r="N81" s="47">
        <v>10</v>
      </c>
      <c r="O81" s="47"/>
      <c r="P81" s="47">
        <v>7224</v>
      </c>
      <c r="Q81" s="47"/>
      <c r="R81" s="47">
        <v>3</v>
      </c>
      <c r="S81" s="83">
        <v>1063</v>
      </c>
      <c r="T81" s="47">
        <v>5</v>
      </c>
      <c r="U81" s="47">
        <v>891</v>
      </c>
      <c r="V81" s="47">
        <v>630</v>
      </c>
      <c r="W81" s="47">
        <v>182984</v>
      </c>
      <c r="X81" s="47">
        <v>384</v>
      </c>
      <c r="Y81" s="47">
        <v>100207</v>
      </c>
      <c r="Z81" s="55">
        <v>54</v>
      </c>
      <c r="AC81" s="9"/>
      <c r="AD81" s="9"/>
      <c r="AE81" s="9"/>
      <c r="AF81" s="9"/>
      <c r="AG81" s="9"/>
      <c r="AH81" s="9"/>
      <c r="AI81" s="9"/>
      <c r="AJ81" s="9"/>
      <c r="AK81" s="9"/>
    </row>
    <row r="82" spans="1:37" s="53" customFormat="1" ht="12">
      <c r="A82" s="45" t="s">
        <v>176</v>
      </c>
      <c r="B82" s="46" t="s">
        <v>177</v>
      </c>
      <c r="C82" s="47">
        <v>2187</v>
      </c>
      <c r="D82" s="47">
        <v>334</v>
      </c>
      <c r="E82" s="48">
        <f t="shared" si="20"/>
        <v>2521</v>
      </c>
      <c r="F82" s="47">
        <v>72</v>
      </c>
      <c r="G82" s="47">
        <v>81</v>
      </c>
      <c r="H82" s="48">
        <f t="shared" si="21"/>
        <v>153</v>
      </c>
      <c r="I82" s="47">
        <v>112902</v>
      </c>
      <c r="J82" s="47">
        <v>819</v>
      </c>
      <c r="K82" s="47">
        <v>213220</v>
      </c>
      <c r="L82" s="47">
        <v>34</v>
      </c>
      <c r="M82" s="47">
        <v>19688</v>
      </c>
      <c r="N82" s="47">
        <v>20</v>
      </c>
      <c r="O82" s="47"/>
      <c r="P82" s="47">
        <v>13500</v>
      </c>
      <c r="Q82" s="47"/>
      <c r="R82" s="47">
        <v>0</v>
      </c>
      <c r="S82" s="47">
        <v>0</v>
      </c>
      <c r="T82" s="47">
        <v>2</v>
      </c>
      <c r="U82" s="47">
        <v>241</v>
      </c>
      <c r="V82" s="47">
        <v>875</v>
      </c>
      <c r="W82" s="47">
        <v>246649</v>
      </c>
      <c r="X82" s="47">
        <v>622</v>
      </c>
      <c r="Y82" s="47">
        <v>161542</v>
      </c>
      <c r="Z82" s="55">
        <v>55</v>
      </c>
      <c r="AC82" s="9"/>
      <c r="AD82" s="9"/>
      <c r="AE82" s="9"/>
      <c r="AF82" s="9"/>
      <c r="AG82" s="9"/>
      <c r="AH82" s="9"/>
      <c r="AI82" s="9"/>
      <c r="AJ82" s="9"/>
      <c r="AK82" s="9"/>
    </row>
    <row r="83" spans="1:37" s="53" customFormat="1" ht="12">
      <c r="A83" s="45" t="s">
        <v>178</v>
      </c>
      <c r="B83" s="46" t="s">
        <v>179</v>
      </c>
      <c r="C83" s="47">
        <v>1610</v>
      </c>
      <c r="D83" s="47">
        <v>245</v>
      </c>
      <c r="E83" s="48">
        <f t="shared" si="20"/>
        <v>1855</v>
      </c>
      <c r="F83" s="47">
        <v>58</v>
      </c>
      <c r="G83" s="47">
        <v>17</v>
      </c>
      <c r="H83" s="48">
        <f t="shared" si="21"/>
        <v>75</v>
      </c>
      <c r="I83" s="47">
        <v>83602</v>
      </c>
      <c r="J83" s="47">
        <v>520</v>
      </c>
      <c r="K83" s="47">
        <v>128895</v>
      </c>
      <c r="L83" s="47">
        <v>29</v>
      </c>
      <c r="M83" s="47">
        <v>17054</v>
      </c>
      <c r="N83" s="47">
        <v>12</v>
      </c>
      <c r="O83" s="47"/>
      <c r="P83" s="47">
        <v>8635</v>
      </c>
      <c r="Q83" s="47"/>
      <c r="R83" s="47">
        <v>1</v>
      </c>
      <c r="S83" s="47">
        <v>502</v>
      </c>
      <c r="T83" s="47">
        <v>2</v>
      </c>
      <c r="U83" s="47">
        <v>168</v>
      </c>
      <c r="V83" s="47">
        <v>564</v>
      </c>
      <c r="W83" s="47">
        <v>155254</v>
      </c>
      <c r="X83" s="47">
        <v>422</v>
      </c>
      <c r="Y83" s="47">
        <v>109465</v>
      </c>
      <c r="Z83" s="55">
        <v>56</v>
      </c>
      <c r="AC83" s="9"/>
      <c r="AD83" s="9"/>
      <c r="AE83" s="9"/>
      <c r="AF83" s="9"/>
      <c r="AG83" s="9"/>
      <c r="AH83" s="9"/>
      <c r="AI83" s="9"/>
      <c r="AJ83" s="9"/>
      <c r="AK83" s="9"/>
    </row>
    <row r="84" spans="1:37" s="66" customFormat="1" ht="12" customHeight="1">
      <c r="A84" s="71"/>
      <c r="B84" s="72" t="s">
        <v>180</v>
      </c>
      <c r="C84" s="62">
        <f>SUM(C85:C86)</f>
        <v>5440</v>
      </c>
      <c r="D84" s="62">
        <f aca="true" t="shared" si="22" ref="D84:Y84">SUM(D85:D86)</f>
        <v>571</v>
      </c>
      <c r="E84" s="62">
        <f t="shared" si="22"/>
        <v>6011</v>
      </c>
      <c r="F84" s="62">
        <f t="shared" si="22"/>
        <v>246</v>
      </c>
      <c r="G84" s="62">
        <f t="shared" si="22"/>
        <v>204</v>
      </c>
      <c r="H84" s="62">
        <f t="shared" si="22"/>
        <v>450</v>
      </c>
      <c r="I84" s="62">
        <f t="shared" si="22"/>
        <v>268737</v>
      </c>
      <c r="J84" s="62">
        <f t="shared" si="22"/>
        <v>2069</v>
      </c>
      <c r="K84" s="62">
        <f t="shared" si="22"/>
        <v>518328</v>
      </c>
      <c r="L84" s="62">
        <f t="shared" si="22"/>
        <v>132</v>
      </c>
      <c r="M84" s="62">
        <f t="shared" si="22"/>
        <v>76494</v>
      </c>
      <c r="N84" s="62">
        <f t="shared" si="22"/>
        <v>38</v>
      </c>
      <c r="O84" s="62">
        <f t="shared" si="22"/>
        <v>0</v>
      </c>
      <c r="P84" s="62">
        <f t="shared" si="22"/>
        <v>26141</v>
      </c>
      <c r="Q84" s="62" t="s">
        <v>68</v>
      </c>
      <c r="R84" s="62">
        <f t="shared" si="22"/>
        <v>0</v>
      </c>
      <c r="S84" s="62">
        <f t="shared" si="22"/>
        <v>0</v>
      </c>
      <c r="T84" s="62">
        <f t="shared" si="22"/>
        <v>14</v>
      </c>
      <c r="U84" s="62">
        <f t="shared" si="22"/>
        <v>2342</v>
      </c>
      <c r="V84" s="62">
        <f t="shared" si="22"/>
        <v>2253</v>
      </c>
      <c r="W84" s="62">
        <f t="shared" si="22"/>
        <v>623305</v>
      </c>
      <c r="X84" s="62">
        <f t="shared" si="22"/>
        <v>1425</v>
      </c>
      <c r="Y84" s="62">
        <f t="shared" si="22"/>
        <v>388732</v>
      </c>
      <c r="Z84" s="65" t="s">
        <v>181</v>
      </c>
      <c r="AC84" s="67"/>
      <c r="AD84" s="67"/>
      <c r="AE84" s="67"/>
      <c r="AF84" s="67"/>
      <c r="AG84" s="67"/>
      <c r="AH84" s="67"/>
      <c r="AI84" s="67"/>
      <c r="AJ84" s="67"/>
      <c r="AK84" s="67"/>
    </row>
    <row r="85" spans="1:37" s="53" customFormat="1" ht="12">
      <c r="A85" s="45" t="s">
        <v>182</v>
      </c>
      <c r="B85" s="46" t="s">
        <v>183</v>
      </c>
      <c r="C85" s="47">
        <v>2012</v>
      </c>
      <c r="D85" s="47">
        <v>243</v>
      </c>
      <c r="E85" s="48">
        <f t="shared" si="20"/>
        <v>2255</v>
      </c>
      <c r="F85" s="47">
        <v>112</v>
      </c>
      <c r="G85" s="47">
        <v>51</v>
      </c>
      <c r="H85" s="48">
        <f t="shared" si="21"/>
        <v>163</v>
      </c>
      <c r="I85" s="47">
        <v>98537</v>
      </c>
      <c r="J85" s="47">
        <v>805</v>
      </c>
      <c r="K85" s="47">
        <v>204629</v>
      </c>
      <c r="L85" s="47">
        <v>47</v>
      </c>
      <c r="M85" s="47">
        <v>26710</v>
      </c>
      <c r="N85" s="47">
        <v>16</v>
      </c>
      <c r="O85" s="47"/>
      <c r="P85" s="47">
        <v>10834</v>
      </c>
      <c r="Q85" s="47"/>
      <c r="R85" s="47">
        <v>0</v>
      </c>
      <c r="S85" s="47">
        <v>0</v>
      </c>
      <c r="T85" s="47">
        <v>7</v>
      </c>
      <c r="U85" s="47">
        <v>1216</v>
      </c>
      <c r="V85" s="47">
        <v>875</v>
      </c>
      <c r="W85" s="47">
        <v>243389</v>
      </c>
      <c r="X85" s="47">
        <v>582</v>
      </c>
      <c r="Y85" s="47">
        <v>158490</v>
      </c>
      <c r="Z85" s="55">
        <v>57</v>
      </c>
      <c r="AC85" s="9"/>
      <c r="AD85" s="9"/>
      <c r="AE85" s="9"/>
      <c r="AF85" s="9"/>
      <c r="AG85" s="9"/>
      <c r="AH85" s="9"/>
      <c r="AI85" s="9"/>
      <c r="AJ85" s="9"/>
      <c r="AK85" s="9"/>
    </row>
    <row r="86" spans="1:37" s="53" customFormat="1" ht="12">
      <c r="A86" s="90" t="s">
        <v>184</v>
      </c>
      <c r="B86" s="91" t="s">
        <v>185</v>
      </c>
      <c r="C86" s="92">
        <v>3428</v>
      </c>
      <c r="D86" s="93">
        <v>328</v>
      </c>
      <c r="E86" s="94">
        <f t="shared" si="20"/>
        <v>3756</v>
      </c>
      <c r="F86" s="93">
        <v>134</v>
      </c>
      <c r="G86" s="93">
        <v>153</v>
      </c>
      <c r="H86" s="94">
        <f t="shared" si="21"/>
        <v>287</v>
      </c>
      <c r="I86" s="93">
        <v>170200</v>
      </c>
      <c r="J86" s="93">
        <v>1264</v>
      </c>
      <c r="K86" s="93">
        <v>313699</v>
      </c>
      <c r="L86" s="93">
        <v>85</v>
      </c>
      <c r="M86" s="93">
        <v>49784</v>
      </c>
      <c r="N86" s="93">
        <v>22</v>
      </c>
      <c r="O86" s="93"/>
      <c r="P86" s="93">
        <v>15307</v>
      </c>
      <c r="Q86" s="93"/>
      <c r="R86" s="93">
        <v>0</v>
      </c>
      <c r="S86" s="93">
        <v>0</v>
      </c>
      <c r="T86" s="93">
        <v>7</v>
      </c>
      <c r="U86" s="93">
        <v>1126</v>
      </c>
      <c r="V86" s="93">
        <v>1378</v>
      </c>
      <c r="W86" s="93">
        <v>379916</v>
      </c>
      <c r="X86" s="93">
        <v>843</v>
      </c>
      <c r="Y86" s="95">
        <v>230242</v>
      </c>
      <c r="Z86" s="96">
        <v>58</v>
      </c>
      <c r="AC86" s="9"/>
      <c r="AD86" s="9"/>
      <c r="AE86" s="9"/>
      <c r="AF86" s="9"/>
      <c r="AG86" s="9"/>
      <c r="AH86" s="9"/>
      <c r="AI86" s="9"/>
      <c r="AJ86" s="9"/>
      <c r="AK86" s="9"/>
    </row>
    <row r="87" spans="1:37" s="8" customFormat="1" ht="12">
      <c r="A87" s="97"/>
      <c r="B87" s="97" t="s">
        <v>186</v>
      </c>
      <c r="C87" s="77"/>
      <c r="D87" s="97"/>
      <c r="E87" s="77"/>
      <c r="F87" s="97"/>
      <c r="G87" s="97"/>
      <c r="H87" s="77"/>
      <c r="I87" s="77"/>
      <c r="J87" s="77"/>
      <c r="K87" s="7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C87" s="9"/>
      <c r="AD87" s="9"/>
      <c r="AE87" s="9"/>
      <c r="AF87" s="9"/>
      <c r="AG87" s="9"/>
      <c r="AH87" s="9"/>
      <c r="AI87" s="9"/>
      <c r="AJ87" s="9"/>
      <c r="AK87" s="9"/>
    </row>
    <row r="88" spans="1:26" ht="17.25">
      <c r="A88" s="2"/>
      <c r="B88" s="98" t="s">
        <v>187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7.25">
      <c r="A89" s="3"/>
    </row>
    <row r="90" ht="17.25">
      <c r="A90" s="3"/>
    </row>
    <row r="91" ht="17.25">
      <c r="A91" s="3"/>
    </row>
    <row r="92" ht="17.25">
      <c r="A92" s="3"/>
    </row>
    <row r="93" ht="17.25">
      <c r="A93" s="3"/>
    </row>
    <row r="94" ht="17.25">
      <c r="A94" s="3"/>
    </row>
    <row r="95" ht="17.25">
      <c r="A95" s="3"/>
    </row>
    <row r="96" ht="17.25">
      <c r="A96" s="3"/>
    </row>
    <row r="97" ht="17.25">
      <c r="A97" s="3"/>
    </row>
    <row r="98" ht="17.25">
      <c r="A98" s="3"/>
    </row>
    <row r="99" ht="17.25">
      <c r="A99" s="3"/>
    </row>
    <row r="100" ht="17.25">
      <c r="A100" s="3"/>
    </row>
    <row r="101" ht="17.25">
      <c r="A101" s="3"/>
    </row>
    <row r="102" ht="17.25">
      <c r="A102" s="3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</sheetData>
  <sheetProtection/>
  <mergeCells count="19">
    <mergeCell ref="AZ14:BA14"/>
    <mergeCell ref="BB14:BC14"/>
    <mergeCell ref="BD14:BE14"/>
    <mergeCell ref="N18:O18"/>
    <mergeCell ref="P18:Q18"/>
    <mergeCell ref="B88:L88"/>
    <mergeCell ref="N12:O12"/>
    <mergeCell ref="P12:Q12"/>
    <mergeCell ref="N14:O14"/>
    <mergeCell ref="P14:Q14"/>
    <mergeCell ref="AU14:AV14"/>
    <mergeCell ref="AW14:AX14"/>
    <mergeCell ref="A4:B6"/>
    <mergeCell ref="L4:W4"/>
    <mergeCell ref="T5:U5"/>
    <mergeCell ref="V5:W5"/>
    <mergeCell ref="X5:Y5"/>
    <mergeCell ref="N6:O6"/>
    <mergeCell ref="P6:Q6"/>
  </mergeCells>
  <printOptions/>
  <pageMargins left="0.787" right="0.787" top="0.984" bottom="0.984" header="0.512" footer="0.512"/>
  <pageSetup orientation="portrait" paperSize="9" scale="66" r:id="rId1"/>
  <rowBreaks count="1" manualBreakCount="1">
    <brk id="4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2009-04-23T05:10:23Z</dcterms:created>
  <dcterms:modified xsi:type="dcterms:W3CDTF">2009-04-23T05:10:27Z</dcterms:modified>
  <cp:category/>
  <cp:version/>
  <cp:contentType/>
  <cp:contentStatus/>
</cp:coreProperties>
</file>