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/>
</workbook>
</file>

<file path=xl/sharedStrings.xml><?xml version="1.0" encoding="utf-8"?>
<sst xmlns="http://schemas.openxmlformats.org/spreadsheetml/2006/main" count="91" uniqueCount="58">
  <si>
    <t>99. 建  設  工  事  事  業  費</t>
  </si>
  <si>
    <t>(単位 1000円)</t>
  </si>
  <si>
    <t>Ａ. 工  事  種  類  別</t>
  </si>
  <si>
    <t>年 度 お よ び 事 業</t>
  </si>
  <si>
    <t>総  額</t>
  </si>
  <si>
    <t>国  庫  補  助  事  業  費</t>
  </si>
  <si>
    <t>地 方 単 独 事 業 費(県費補助を含む)</t>
  </si>
  <si>
    <t>新設改良</t>
  </si>
  <si>
    <t>維持補修</t>
  </si>
  <si>
    <t>災害復旧</t>
  </si>
  <si>
    <t>災害関連</t>
  </si>
  <si>
    <t>昭和54年度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</si>
  <si>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</si>
  <si>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</si>
  <si>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</si>
  <si>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</si>
  <si>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</si>
  <si>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</si>
  <si>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</si>
  <si>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道路機械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</si>
  <si>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</si>
  <si>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</si>
  <si>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</si>
  <si>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</si>
  <si>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</si>
  <si>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</si>
  <si>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</si>
  <si>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</si>
  <si>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</si>
  <si>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</si>
  <si>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</si>
  <si>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</si>
  <si>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</si>
  <si>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</si>
  <si>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</si>
  <si>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</si>
  <si>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特殊地下濠対策事業</t>
  </si>
  <si>
    <t>資料:県監理課</t>
  </si>
  <si>
    <t>　注 新産業都市開発局を含み､市町村分は含まない。</t>
  </si>
  <si>
    <t>Ｂ. 事  業  費  出  所  別</t>
  </si>
  <si>
    <t>年 度 お よ び 事 業</t>
  </si>
  <si>
    <t>地 方 単 独 事 業 費(県費補助を含む)</t>
  </si>
  <si>
    <t>国 支 出</t>
  </si>
  <si>
    <t>県 支 出</t>
  </si>
  <si>
    <t>市 町 村</t>
  </si>
  <si>
    <t>そ の 他</t>
  </si>
  <si>
    <t>支    出</t>
  </si>
  <si>
    <t>昭和54年度</t>
  </si>
  <si>
    <t>河川総合(治水ダム)</t>
  </si>
  <si>
    <t>砂防・地すべり対策</t>
  </si>
  <si>
    <t>道路機械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</si>
  <si>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</si>
  <si>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</si>
  <si>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</si>
  <si>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</si>
  <si>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</si>
  <si>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</si>
  <si>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>　注 「建設省所管建設事業費等実績調査による」建設省直轄事業費を含まない。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</si>
</sst>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19" fillId="0" borderId="0" xfId="61" applyNumberFormat="1" applyFont="1" applyAlignment="1" applyProtection="1">
      <alignment horizontal="centerContinuous"/>
      <protection locked="0"/>
    </xf>
    <xf numFmtId="177" fontId="19" fillId="0" borderId="0" xfId="61" applyNumberFormat="1" applyFont="1" applyAlignment="1" applyProtection="1">
      <alignment horizontal="centerContinuous"/>
      <protection locked="0"/>
    </xf>
    <xf numFmtId="177" fontId="19" fillId="0" borderId="0" xfId="0" applyNumberFormat="1" applyFont="1" applyAlignment="1" applyProtection="1">
      <alignment horizontal="centerContinuous"/>
      <protection locked="0"/>
    </xf>
    <xf numFmtId="176" fontId="19" fillId="0" borderId="0" xfId="61" applyNumberFormat="1" applyFont="1" applyAlignment="1">
      <alignment/>
      <protection/>
    </xf>
    <xf numFmtId="176" fontId="22" fillId="0" borderId="10" xfId="61" applyNumberFormat="1" applyFont="1" applyBorder="1" applyAlignment="1" applyProtection="1">
      <alignment/>
      <protection locked="0"/>
    </xf>
    <xf numFmtId="177" fontId="23" fillId="0" borderId="10" xfId="61" applyNumberFormat="1" applyFont="1" applyBorder="1" applyAlignment="1" applyProtection="1">
      <alignment/>
      <protection locked="0"/>
    </xf>
    <xf numFmtId="177" fontId="24" fillId="0" borderId="10" xfId="61" applyNumberFormat="1" applyFont="1" applyBorder="1" applyAlignment="1" applyProtection="1">
      <alignment horizontal="centerContinuous"/>
      <protection locked="0"/>
    </xf>
    <xf numFmtId="177" fontId="23" fillId="0" borderId="10" xfId="61" applyNumberFormat="1" applyFont="1" applyBorder="1" applyAlignment="1" applyProtection="1">
      <alignment horizontal="centerContinuous"/>
      <protection locked="0"/>
    </xf>
    <xf numFmtId="176" fontId="23" fillId="0" borderId="0" xfId="61" applyNumberFormat="1" applyFont="1" applyAlignment="1">
      <alignment/>
      <protection/>
    </xf>
    <xf numFmtId="176" fontId="23" fillId="0" borderId="11" xfId="61" applyNumberFormat="1" applyFont="1" applyBorder="1" applyAlignment="1" applyProtection="1">
      <alignment horizontal="center" vertical="center"/>
      <protection locked="0"/>
    </xf>
    <xf numFmtId="177" fontId="23" fillId="0" borderId="12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Continuous" vertical="center"/>
      <protection locked="0"/>
    </xf>
    <xf numFmtId="177" fontId="23" fillId="0" borderId="14" xfId="61" applyNumberFormat="1" applyFont="1" applyBorder="1" applyAlignment="1" applyProtection="1">
      <alignment horizontal="centerContinuous" vertical="center"/>
      <protection locked="0"/>
    </xf>
    <xf numFmtId="176" fontId="23" fillId="0" borderId="0" xfId="61" applyNumberFormat="1" applyFont="1" applyAlignment="1">
      <alignment vertical="center"/>
      <protection/>
    </xf>
    <xf numFmtId="176" fontId="23" fillId="0" borderId="15" xfId="61" applyNumberFormat="1" applyFont="1" applyBorder="1" applyAlignment="1" applyProtection="1">
      <alignment horizontal="center" vertical="center"/>
      <protection locked="0"/>
    </xf>
    <xf numFmtId="177" fontId="23" fillId="0" borderId="16" xfId="61" applyNumberFormat="1" applyFont="1" applyBorder="1" applyAlignment="1" applyProtection="1">
      <alignment horizontal="center" vertical="center"/>
      <protection locked="0"/>
    </xf>
    <xf numFmtId="177" fontId="23" fillId="0" borderId="13" xfId="61" applyNumberFormat="1" applyFont="1" applyBorder="1" applyAlignment="1" applyProtection="1">
      <alignment horizontal="center" vertical="center"/>
      <protection locked="0"/>
    </xf>
    <xf numFmtId="0" fontId="23" fillId="0" borderId="0" xfId="61" applyNumberFormat="1" applyFont="1" applyAlignment="1" applyProtection="1">
      <alignment horizontal="distributed"/>
      <protection locked="0"/>
    </xf>
    <xf numFmtId="178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Alignment="1" applyProtection="1">
      <alignment/>
      <protection/>
    </xf>
    <xf numFmtId="178" fontId="23" fillId="0" borderId="0" xfId="61" applyNumberFormat="1" applyFont="1" applyAlignment="1" applyProtection="1">
      <alignment/>
      <protection locked="0"/>
    </xf>
    <xf numFmtId="178" fontId="23" fillId="0" borderId="0" xfId="48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0" fontId="25" fillId="0" borderId="0" xfId="61" applyNumberFormat="1" applyFont="1" applyAlignment="1" applyProtection="1">
      <alignment horizontal="center"/>
      <protection locked="0"/>
    </xf>
    <xf numFmtId="178" fontId="25" fillId="0" borderId="17" xfId="61" applyNumberFormat="1" applyFont="1" applyBorder="1" applyAlignment="1" applyProtection="1">
      <alignment/>
      <protection/>
    </xf>
    <xf numFmtId="178" fontId="25" fillId="0" borderId="0" xfId="61" applyNumberFormat="1" applyFont="1" applyAlignment="1" applyProtection="1">
      <alignment/>
      <protection/>
    </xf>
    <xf numFmtId="178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1" applyNumberFormat="1" applyFont="1" applyAlignment="1" applyProtection="1">
      <alignment/>
      <protection/>
    </xf>
    <xf numFmtId="176" fontId="25" fillId="0" borderId="0" xfId="61" applyNumberFormat="1" applyFont="1" applyAlignment="1">
      <alignment/>
      <protection/>
    </xf>
    <xf numFmtId="178" fontId="23" fillId="0" borderId="17" xfId="61" applyNumberFormat="1" applyFont="1" applyBorder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 applyProtection="1">
      <alignment/>
      <protection/>
    </xf>
    <xf numFmtId="41" fontId="23" fillId="0" borderId="17" xfId="61" applyNumberFormat="1" applyFont="1" applyBorder="1" applyAlignment="1" applyProtection="1">
      <alignment/>
      <protection/>
    </xf>
    <xf numFmtId="41" fontId="23" fillId="0" borderId="0" xfId="61" applyNumberFormat="1" applyFont="1" applyAlignment="1" applyProtection="1">
      <alignment/>
      <protection/>
    </xf>
    <xf numFmtId="49" fontId="23" fillId="0" borderId="0" xfId="61" applyNumberFormat="1" applyFont="1" applyAlignment="1" applyProtection="1">
      <alignment horizontal="distributed"/>
      <protection locked="0"/>
    </xf>
    <xf numFmtId="178" fontId="23" fillId="0" borderId="0" xfId="61" applyNumberFormat="1" applyFont="1" applyBorder="1" applyAlignment="1" applyProtection="1">
      <alignment/>
      <protection locked="0"/>
    </xf>
    <xf numFmtId="0" fontId="23" fillId="0" borderId="18" xfId="61" applyNumberFormat="1" applyFont="1" applyBorder="1" applyAlignment="1" applyProtection="1">
      <alignment horizontal="distributed"/>
      <protection locked="0"/>
    </xf>
    <xf numFmtId="177" fontId="23" fillId="0" borderId="17" xfId="61" applyNumberFormat="1" applyFont="1" applyBorder="1" applyAlignment="1" applyProtection="1">
      <alignment/>
      <protection/>
    </xf>
    <xf numFmtId="178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/>
    </xf>
    <xf numFmtId="177" fontId="23" fillId="0" borderId="0" xfId="61" applyNumberFormat="1" applyFont="1" applyBorder="1" applyAlignment="1" applyProtection="1">
      <alignment/>
      <protection locked="0"/>
    </xf>
    <xf numFmtId="176" fontId="23" fillId="0" borderId="0" xfId="61" applyNumberFormat="1" applyFont="1" applyBorder="1" applyAlignment="1" applyProtection="1">
      <alignment/>
      <protection/>
    </xf>
    <xf numFmtId="176" fontId="23" fillId="0" borderId="0" xfId="61" applyNumberFormat="1" applyFont="1" applyBorder="1" applyAlignment="1">
      <alignment/>
      <protection/>
    </xf>
    <xf numFmtId="0" fontId="23" fillId="0" borderId="15" xfId="61" applyNumberFormat="1" applyFont="1" applyBorder="1" applyAlignment="1" applyProtection="1">
      <alignment horizontal="distributed"/>
      <protection locked="0"/>
    </xf>
    <xf numFmtId="177" fontId="23" fillId="0" borderId="14" xfId="61" applyNumberFormat="1" applyFont="1" applyBorder="1" applyAlignment="1" applyProtection="1">
      <alignment/>
      <protection/>
    </xf>
    <xf numFmtId="177" fontId="23" fillId="0" borderId="14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Alignment="1" applyProtection="1">
      <alignment/>
      <protection locked="0"/>
    </xf>
    <xf numFmtId="177" fontId="22" fillId="0" borderId="0" xfId="61" applyNumberFormat="1" applyFont="1" applyBorder="1" applyAlignment="1" applyProtection="1">
      <alignment/>
      <protection locked="0"/>
    </xf>
    <xf numFmtId="176" fontId="22" fillId="0" borderId="0" xfId="61" applyNumberFormat="1" applyFont="1" applyAlignment="1" applyProtection="1">
      <alignment/>
      <protection/>
    </xf>
    <xf numFmtId="176" fontId="22" fillId="0" borderId="0" xfId="61" applyNumberFormat="1" applyFont="1" applyAlignment="1">
      <alignment/>
      <protection/>
    </xf>
    <xf numFmtId="176" fontId="23" fillId="0" borderId="0" xfId="61" applyNumberFormat="1" applyFont="1" applyAlignment="1" applyProtection="1">
      <alignment/>
      <protection locked="0"/>
    </xf>
    <xf numFmtId="177" fontId="23" fillId="0" borderId="0" xfId="61" applyNumberFormat="1" applyFont="1" applyAlignment="1">
      <alignment/>
      <protection/>
    </xf>
    <xf numFmtId="176" fontId="22" fillId="0" borderId="0" xfId="62" applyNumberFormat="1" applyFont="1" applyAlignment="1" applyProtection="1">
      <alignment/>
      <protection locked="0"/>
    </xf>
    <xf numFmtId="177" fontId="22" fillId="0" borderId="0" xfId="62" applyNumberFormat="1" applyFont="1" applyAlignment="1" applyProtection="1">
      <alignment/>
      <protection locked="0"/>
    </xf>
    <xf numFmtId="176" fontId="22" fillId="0" borderId="0" xfId="62" applyNumberFormat="1" applyFont="1" applyAlignment="1" applyProtection="1">
      <alignment/>
      <protection/>
    </xf>
    <xf numFmtId="176" fontId="22" fillId="0" borderId="0" xfId="62" applyNumberFormat="1" applyFont="1" applyAlignment="1">
      <alignment/>
      <protection/>
    </xf>
    <xf numFmtId="176" fontId="22" fillId="0" borderId="10" xfId="62" applyNumberFormat="1" applyFont="1" applyBorder="1" applyAlignment="1" applyProtection="1">
      <alignment/>
      <protection locked="0"/>
    </xf>
    <xf numFmtId="177" fontId="22" fillId="0" borderId="10" xfId="62" applyNumberFormat="1" applyFont="1" applyBorder="1" applyAlignment="1" applyProtection="1">
      <alignment/>
      <protection locked="0"/>
    </xf>
    <xf numFmtId="49" fontId="24" fillId="0" borderId="10" xfId="62" applyNumberFormat="1" applyFont="1" applyBorder="1" applyAlignment="1" applyProtection="1">
      <alignment horizontal="centerContinuous" vertical="top"/>
      <protection locked="0"/>
    </xf>
    <xf numFmtId="177" fontId="22" fillId="0" borderId="10" xfId="62" applyNumberFormat="1" applyFont="1" applyBorder="1" applyAlignment="1" applyProtection="1">
      <alignment horizontal="centerContinuous"/>
      <protection locked="0"/>
    </xf>
    <xf numFmtId="49" fontId="23" fillId="0" borderId="11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3" xfId="62" applyNumberFormat="1" applyFont="1" applyBorder="1" applyAlignment="1" applyProtection="1">
      <alignment horizontal="centerContinuous" vertical="center"/>
      <protection locked="0"/>
    </xf>
    <xf numFmtId="49" fontId="23" fillId="0" borderId="14" xfId="62" applyNumberFormat="1" applyFont="1" applyBorder="1" applyAlignment="1" applyProtection="1">
      <alignment horizontal="centerContinuous" vertical="center"/>
      <protection locked="0"/>
    </xf>
    <xf numFmtId="49" fontId="23" fillId="0" borderId="19" xfId="62" applyNumberFormat="1" applyFont="1" applyBorder="1" applyAlignment="1" applyProtection="1">
      <alignment horizontal="centerContinuous" vertical="center"/>
      <protection locked="0"/>
    </xf>
    <xf numFmtId="176" fontId="23" fillId="0" borderId="0" xfId="62" applyNumberFormat="1" applyFont="1" applyAlignment="1" applyProtection="1">
      <alignment vertical="center"/>
      <protection/>
    </xf>
    <xf numFmtId="176" fontId="23" fillId="0" borderId="0" xfId="62" applyNumberFormat="1" applyFont="1" applyAlignment="1">
      <alignment vertical="center"/>
      <protection/>
    </xf>
    <xf numFmtId="49" fontId="23" fillId="0" borderId="18" xfId="62" applyNumberFormat="1" applyFont="1" applyBorder="1" applyAlignment="1" applyProtection="1">
      <alignment horizontal="center" vertical="center" wrapText="1"/>
      <protection locked="0"/>
    </xf>
    <xf numFmtId="49" fontId="23" fillId="0" borderId="20" xfId="62" applyNumberFormat="1" applyFont="1" applyBorder="1" applyAlignment="1" applyProtection="1">
      <alignment horizontal="center" vertical="center" wrapText="1"/>
      <protection locked="0"/>
    </xf>
    <xf numFmtId="49" fontId="23" fillId="0" borderId="21" xfId="62" applyNumberFormat="1" applyFont="1" applyBorder="1" applyAlignment="1" applyProtection="1">
      <alignment horizontal="center" vertical="center"/>
      <protection locked="0"/>
    </xf>
    <xf numFmtId="49" fontId="23" fillId="0" borderId="22" xfId="62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23" xfId="62" applyNumberFormat="1" applyFont="1" applyBorder="1" applyAlignment="1" applyProtection="1">
      <alignment horizontal="center" vertical="center"/>
      <protection locked="0"/>
    </xf>
    <xf numFmtId="49" fontId="23" fillId="0" borderId="15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62" applyNumberFormat="1" applyFont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6" xfId="62" applyNumberFormat="1" applyFont="1" applyBorder="1" applyAlignment="1" applyProtection="1">
      <alignment horizontal="center" vertical="center"/>
      <protection locked="0"/>
    </xf>
    <xf numFmtId="49" fontId="23" fillId="0" borderId="14" xfId="62" applyNumberFormat="1" applyFont="1" applyBorder="1" applyAlignment="1" applyProtection="1">
      <alignment horizontal="center" vertical="center"/>
      <protection locked="0"/>
    </xf>
    <xf numFmtId="0" fontId="23" fillId="0" borderId="0" xfId="62" applyNumberFormat="1" applyFont="1" applyAlignment="1" applyProtection="1">
      <alignment horizontal="distributed"/>
      <protection locked="0"/>
    </xf>
    <xf numFmtId="178" fontId="23" fillId="0" borderId="17" xfId="62" applyNumberFormat="1" applyFont="1" applyBorder="1" applyAlignment="1" applyProtection="1">
      <alignment/>
      <protection locked="0"/>
    </xf>
    <xf numFmtId="178" fontId="23" fillId="0" borderId="0" xfId="62" applyNumberFormat="1" applyFont="1" applyAlignment="1" applyProtection="1">
      <alignment/>
      <protection/>
    </xf>
    <xf numFmtId="178" fontId="23" fillId="0" borderId="0" xfId="62" applyNumberFormat="1" applyFont="1" applyAlignment="1" applyProtection="1">
      <alignment/>
      <protection locked="0"/>
    </xf>
    <xf numFmtId="177" fontId="23" fillId="0" borderId="0" xfId="62" applyNumberFormat="1" applyFont="1" applyAlignment="1" applyProtection="1">
      <alignment/>
      <protection locked="0"/>
    </xf>
    <xf numFmtId="176" fontId="23" fillId="0" borderId="0" xfId="62" applyNumberFormat="1" applyFont="1" applyAlignment="1" applyProtection="1">
      <alignment/>
      <protection/>
    </xf>
    <xf numFmtId="176" fontId="23" fillId="0" borderId="0" xfId="62" applyNumberFormat="1" applyFont="1" applyAlignment="1">
      <alignment/>
      <protection/>
    </xf>
    <xf numFmtId="0" fontId="25" fillId="0" borderId="0" xfId="62" applyNumberFormat="1" applyFont="1" applyAlignment="1" applyProtection="1">
      <alignment horizontal="distributed"/>
      <protection locked="0"/>
    </xf>
    <xf numFmtId="178" fontId="25" fillId="0" borderId="17" xfId="62" applyNumberFormat="1" applyFont="1" applyBorder="1" applyAlignment="1" applyProtection="1">
      <alignment/>
      <protection/>
    </xf>
    <xf numFmtId="178" fontId="25" fillId="0" borderId="0" xfId="62" applyNumberFormat="1" applyFont="1" applyAlignment="1" applyProtection="1">
      <alignment/>
      <protection/>
    </xf>
    <xf numFmtId="41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/>
      <protection/>
    </xf>
    <xf numFmtId="176" fontId="25" fillId="0" borderId="0" xfId="62" applyNumberFormat="1" applyFont="1" applyAlignment="1">
      <alignment/>
      <protection/>
    </xf>
    <xf numFmtId="176" fontId="28" fillId="0" borderId="0" xfId="62" applyNumberFormat="1" applyFont="1" applyAlignment="1">
      <alignment/>
      <protection/>
    </xf>
    <xf numFmtId="178" fontId="23" fillId="0" borderId="17" xfId="62" applyNumberFormat="1" applyFont="1" applyBorder="1" applyAlignment="1" applyProtection="1">
      <alignment/>
      <protection/>
    </xf>
    <xf numFmtId="41" fontId="23" fillId="0" borderId="0" xfId="62" applyNumberFormat="1" applyFont="1" applyAlignment="1" applyProtection="1">
      <alignment/>
      <protection locked="0"/>
    </xf>
    <xf numFmtId="41" fontId="23" fillId="0" borderId="0" xfId="62" applyNumberFormat="1" applyFont="1" applyAlignment="1" applyProtection="1">
      <alignment/>
      <protection/>
    </xf>
    <xf numFmtId="41" fontId="23" fillId="0" borderId="17" xfId="62" applyNumberFormat="1" applyFont="1" applyBorder="1" applyAlignment="1" applyProtection="1">
      <alignment/>
      <protection/>
    </xf>
    <xf numFmtId="177" fontId="23" fillId="0" borderId="17" xfId="62" applyNumberFormat="1" applyFont="1" applyBorder="1" applyAlignment="1" applyProtection="1">
      <alignment/>
      <protection/>
    </xf>
    <xf numFmtId="177" fontId="23" fillId="0" borderId="0" xfId="62" applyNumberFormat="1" applyFont="1" applyAlignment="1" applyProtection="1">
      <alignment/>
      <protection/>
    </xf>
    <xf numFmtId="0" fontId="23" fillId="0" borderId="18" xfId="62" applyNumberFormat="1" applyFont="1" applyBorder="1" applyAlignment="1" applyProtection="1">
      <alignment horizontal="distributed"/>
      <protection locked="0"/>
    </xf>
    <xf numFmtId="178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/>
    </xf>
    <xf numFmtId="41" fontId="23" fillId="0" borderId="0" xfId="62" applyNumberFormat="1" applyFont="1" applyBorder="1" applyAlignment="1" applyProtection="1">
      <alignment/>
      <protection locked="0"/>
    </xf>
    <xf numFmtId="177" fontId="23" fillId="0" borderId="0" xfId="62" applyNumberFormat="1" applyFont="1" applyBorder="1" applyAlignment="1" applyProtection="1">
      <alignment/>
      <protection locked="0"/>
    </xf>
    <xf numFmtId="178" fontId="23" fillId="0" borderId="0" xfId="62" applyNumberFormat="1" applyFont="1" applyBorder="1" applyAlignment="1" applyProtection="1">
      <alignment/>
      <protection locked="0"/>
    </xf>
    <xf numFmtId="176" fontId="23" fillId="0" borderId="0" xfId="62" applyNumberFormat="1" applyFont="1" applyBorder="1" applyAlignment="1" applyProtection="1">
      <alignment/>
      <protection/>
    </xf>
    <xf numFmtId="176" fontId="23" fillId="0" borderId="0" xfId="62" applyNumberFormat="1" applyFont="1" applyBorder="1" applyAlignment="1">
      <alignment/>
      <protection/>
    </xf>
    <xf numFmtId="176" fontId="22" fillId="0" borderId="0" xfId="62" applyNumberFormat="1" applyFont="1" applyBorder="1" applyAlignment="1">
      <alignment/>
      <protection/>
    </xf>
    <xf numFmtId="177" fontId="23" fillId="0" borderId="0" xfId="62" applyNumberFormat="1" applyFont="1" applyBorder="1" applyAlignment="1" applyProtection="1">
      <alignment/>
      <protection/>
    </xf>
    <xf numFmtId="176" fontId="22" fillId="0" borderId="15" xfId="62" applyNumberFormat="1" applyFont="1" applyBorder="1" applyAlignment="1">
      <alignment/>
      <protection/>
    </xf>
    <xf numFmtId="177" fontId="23" fillId="0" borderId="14" xfId="62" applyNumberFormat="1" applyFont="1" applyBorder="1" applyAlignment="1">
      <alignment/>
      <protection/>
    </xf>
    <xf numFmtId="177" fontId="22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 transitionEntry="1"/>
  <dimension ref="A1:N39"/>
  <sheetViews>
    <sheetView showGridLines="0" tabSelected="1" zoomScalePageLayoutView="0" workbookViewId="0" topLeftCell="A1">
      <selection activeCell="C16" sqref="C16"/>
    </sheetView>
  </sheetViews>
  <sheetFormatPr defaultColWidth="15.25390625" defaultRowHeight="12" customHeight="1"/>
  <cols>
    <col min="1" max="1" width="19.00390625" style="9" customWidth="1"/>
    <col min="2" max="2" width="10.25390625" style="53" customWidth="1"/>
    <col min="3" max="4" width="10.375" style="53" customWidth="1"/>
    <col min="5" max="5" width="9.125" style="53" customWidth="1"/>
    <col min="6" max="6" width="9.25390625" style="53" customWidth="1"/>
    <col min="7" max="7" width="8.75390625" style="53" customWidth="1"/>
    <col min="8" max="8" width="10.125" style="53" customWidth="1"/>
    <col min="9" max="10" width="9.125" style="53" customWidth="1"/>
    <col min="11" max="11" width="8.75390625" style="53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4" customFormat="1" ht="15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2" customHeight="1">
      <c r="A5" s="18" t="s">
        <v>11</v>
      </c>
      <c r="B5" s="19">
        <f>C5+H5</f>
        <v>51117879</v>
      </c>
      <c r="C5" s="20">
        <f>SUM(D5:G5)</f>
        <v>42052239</v>
      </c>
      <c r="D5" s="21">
        <v>36517089</v>
      </c>
      <c r="E5" s="21">
        <v>1333200</v>
      </c>
      <c r="F5" s="21">
        <v>3937356</v>
      </c>
      <c r="G5" s="22">
        <v>264594</v>
      </c>
      <c r="H5" s="20">
        <f>SUM(I5:K5)</f>
        <v>9065640</v>
      </c>
      <c r="I5" s="21">
        <v>6711970</v>
      </c>
      <c r="J5" s="21">
        <v>2344253</v>
      </c>
      <c r="K5" s="21">
        <v>9417</v>
      </c>
      <c r="L5" s="23"/>
      <c r="M5" s="23"/>
      <c r="N5" s="23"/>
    </row>
    <row r="6" spans="1:14" ht="9.75" customHeight="1">
      <c r="A6" s="18"/>
      <c r="B6" s="19"/>
      <c r="C6" s="20"/>
      <c r="D6" s="21"/>
      <c r="E6" s="21"/>
      <c r="F6" s="21"/>
      <c r="G6" s="22"/>
      <c r="H6" s="20"/>
      <c r="I6" s="21"/>
      <c r="J6" s="21"/>
      <c r="K6" s="21"/>
      <c r="L6" s="23"/>
      <c r="M6" s="23"/>
      <c r="N6" s="23"/>
    </row>
    <row r="7" spans="1:14" s="29" customFormat="1" ht="12" customHeight="1">
      <c r="A7" s="24">
        <v>55</v>
      </c>
      <c r="B7" s="25">
        <f>C7+H7</f>
        <v>58582895</v>
      </c>
      <c r="C7" s="26">
        <f>SUM(D7:G7)</f>
        <v>48078718</v>
      </c>
      <c r="D7" s="27">
        <f>SUM(D9:D33)</f>
        <v>38564553</v>
      </c>
      <c r="E7" s="27">
        <f>SUM(E9:E33)</f>
        <v>1387100</v>
      </c>
      <c r="F7" s="27">
        <f aca="true" t="shared" si="0" ref="F7:K7">SUM(F9:F33)</f>
        <v>7817365</v>
      </c>
      <c r="G7" s="27">
        <f t="shared" si="0"/>
        <v>309700</v>
      </c>
      <c r="H7" s="26">
        <f>SUM(I7:K7)</f>
        <v>10504177</v>
      </c>
      <c r="I7" s="27">
        <f t="shared" si="0"/>
        <v>8016265</v>
      </c>
      <c r="J7" s="27">
        <f t="shared" si="0"/>
        <v>2478413</v>
      </c>
      <c r="K7" s="27">
        <f t="shared" si="0"/>
        <v>9499</v>
      </c>
      <c r="L7" s="28"/>
      <c r="M7" s="28"/>
      <c r="N7" s="28"/>
    </row>
    <row r="8" spans="1:14" ht="9.75" customHeight="1">
      <c r="A8" s="18"/>
      <c r="B8" s="30"/>
      <c r="C8" s="21"/>
      <c r="D8" s="21"/>
      <c r="E8" s="21"/>
      <c r="F8" s="21"/>
      <c r="G8" s="22"/>
      <c r="H8" s="21"/>
      <c r="I8" s="21"/>
      <c r="J8" s="21"/>
      <c r="K8" s="31"/>
      <c r="L8" s="23"/>
      <c r="M8" s="23"/>
      <c r="N8" s="23"/>
    </row>
    <row r="9" spans="1:14" ht="12" customHeight="1">
      <c r="A9" s="18" t="s">
        <v>12</v>
      </c>
      <c r="B9" s="19">
        <f aca="true" t="shared" si="1" ref="B9:B25">C9+H9</f>
        <v>12083030</v>
      </c>
      <c r="C9" s="20">
        <f aca="true" t="shared" si="2" ref="C9:C25">SUM(D9:G9)</f>
        <v>11178013</v>
      </c>
      <c r="D9" s="21">
        <v>4912314</v>
      </c>
      <c r="E9" s="21">
        <v>98100</v>
      </c>
      <c r="F9" s="21">
        <v>5861433</v>
      </c>
      <c r="G9" s="22">
        <v>306166</v>
      </c>
      <c r="H9" s="20">
        <f>SUM(I9:K9)</f>
        <v>905017</v>
      </c>
      <c r="I9" s="21">
        <v>682562</v>
      </c>
      <c r="J9" s="21">
        <v>222455</v>
      </c>
      <c r="K9" s="31">
        <v>0</v>
      </c>
      <c r="L9" s="23"/>
      <c r="M9" s="23"/>
      <c r="N9" s="23"/>
    </row>
    <row r="10" spans="1:14" ht="12" customHeight="1">
      <c r="A10" s="18" t="s">
        <v>13</v>
      </c>
      <c r="B10" s="19">
        <f t="shared" si="1"/>
        <v>888400</v>
      </c>
      <c r="C10" s="20">
        <f t="shared" si="2"/>
        <v>888400</v>
      </c>
      <c r="D10" s="21">
        <v>888400</v>
      </c>
      <c r="E10" s="31">
        <v>0</v>
      </c>
      <c r="F10" s="31">
        <v>0</v>
      </c>
      <c r="G10" s="31">
        <v>0</v>
      </c>
      <c r="H10" s="32">
        <f>SUM(I10:K10)</f>
        <v>0</v>
      </c>
      <c r="I10" s="31">
        <v>0</v>
      </c>
      <c r="J10" s="31">
        <v>0</v>
      </c>
      <c r="K10" s="31">
        <v>0</v>
      </c>
      <c r="L10" s="23"/>
      <c r="M10" s="23"/>
      <c r="N10" s="23"/>
    </row>
    <row r="11" spans="1:14" ht="12" customHeight="1">
      <c r="A11" s="18" t="s">
        <v>14</v>
      </c>
      <c r="B11" s="19">
        <f t="shared" si="1"/>
        <v>796375</v>
      </c>
      <c r="C11" s="20">
        <f t="shared" si="2"/>
        <v>796375</v>
      </c>
      <c r="D11" s="21">
        <v>780000</v>
      </c>
      <c r="E11" s="31">
        <v>9000</v>
      </c>
      <c r="F11" s="21">
        <v>7375</v>
      </c>
      <c r="G11" s="31">
        <v>0</v>
      </c>
      <c r="H11" s="32">
        <f>SUM(I11:K11)</f>
        <v>0</v>
      </c>
      <c r="I11" s="31">
        <v>0</v>
      </c>
      <c r="J11" s="31">
        <v>0</v>
      </c>
      <c r="K11" s="31">
        <v>0</v>
      </c>
      <c r="L11" s="23"/>
      <c r="M11" s="23"/>
      <c r="N11" s="23"/>
    </row>
    <row r="12" spans="1:14" ht="12" customHeight="1">
      <c r="A12" s="18" t="s">
        <v>15</v>
      </c>
      <c r="B12" s="19">
        <f t="shared" si="1"/>
        <v>5821223</v>
      </c>
      <c r="C12" s="20">
        <f t="shared" si="2"/>
        <v>5692423</v>
      </c>
      <c r="D12" s="21">
        <v>5085180</v>
      </c>
      <c r="E12" s="21">
        <v>30000</v>
      </c>
      <c r="F12" s="21">
        <v>573709</v>
      </c>
      <c r="G12" s="21">
        <v>3534</v>
      </c>
      <c r="H12" s="20">
        <f>SUM(I12:K12)</f>
        <v>128800</v>
      </c>
      <c r="I12" s="21">
        <v>116200</v>
      </c>
      <c r="J12" s="31">
        <v>12600</v>
      </c>
      <c r="K12" s="31">
        <v>0</v>
      </c>
      <c r="L12" s="23"/>
      <c r="M12" s="23"/>
      <c r="N12" s="23"/>
    </row>
    <row r="13" spans="1:14" ht="12" customHeight="1">
      <c r="A13" s="18" t="s">
        <v>16</v>
      </c>
      <c r="B13" s="19">
        <f t="shared" si="1"/>
        <v>1885257</v>
      </c>
      <c r="C13" s="20">
        <f t="shared" si="2"/>
        <v>1781557</v>
      </c>
      <c r="D13" s="21">
        <v>1781557</v>
      </c>
      <c r="E13" s="31">
        <v>0</v>
      </c>
      <c r="F13" s="31">
        <v>0</v>
      </c>
      <c r="G13" s="31">
        <v>0</v>
      </c>
      <c r="H13" s="20">
        <f>SUM(I13:K13)</f>
        <v>103700</v>
      </c>
      <c r="I13" s="21">
        <v>103700</v>
      </c>
      <c r="J13" s="31">
        <v>0</v>
      </c>
      <c r="K13" s="31">
        <v>0</v>
      </c>
      <c r="L13" s="23"/>
      <c r="M13" s="23"/>
      <c r="N13" s="23"/>
    </row>
    <row r="14" spans="1:14" ht="12" customHeight="1">
      <c r="A14" s="18" t="s">
        <v>17</v>
      </c>
      <c r="B14" s="19">
        <f t="shared" si="1"/>
        <v>7468859</v>
      </c>
      <c r="C14" s="20">
        <f t="shared" si="2"/>
        <v>6214880</v>
      </c>
      <c r="D14" s="21">
        <v>5099201</v>
      </c>
      <c r="E14" s="21">
        <v>681000</v>
      </c>
      <c r="F14" s="21">
        <v>434679</v>
      </c>
      <c r="G14" s="31">
        <v>0</v>
      </c>
      <c r="H14" s="20">
        <f aca="true" t="shared" si="3" ref="H14:H33">SUM(I14:K14)</f>
        <v>1253979</v>
      </c>
      <c r="I14" s="21">
        <v>765591</v>
      </c>
      <c r="J14" s="21">
        <v>488388</v>
      </c>
      <c r="K14" s="31">
        <v>0</v>
      </c>
      <c r="L14" s="23"/>
      <c r="M14" s="23"/>
      <c r="N14" s="23"/>
    </row>
    <row r="15" spans="1:14" ht="12" customHeight="1">
      <c r="A15" s="18" t="s">
        <v>18</v>
      </c>
      <c r="B15" s="19">
        <f t="shared" si="1"/>
        <v>17656266</v>
      </c>
      <c r="C15" s="20">
        <f t="shared" si="2"/>
        <v>11480918</v>
      </c>
      <c r="D15" s="21">
        <v>9971993</v>
      </c>
      <c r="E15" s="21">
        <v>569000</v>
      </c>
      <c r="F15" s="21">
        <v>939925</v>
      </c>
      <c r="G15" s="31">
        <v>0</v>
      </c>
      <c r="H15" s="20">
        <f t="shared" si="3"/>
        <v>6175348</v>
      </c>
      <c r="I15" s="21">
        <v>4503618</v>
      </c>
      <c r="J15" s="21">
        <v>1662231</v>
      </c>
      <c r="K15" s="21">
        <v>9499</v>
      </c>
      <c r="L15" s="23"/>
      <c r="M15" s="23"/>
      <c r="N15" s="23"/>
    </row>
    <row r="16" spans="1:14" ht="12" customHeight="1">
      <c r="A16" s="18" t="s">
        <v>19</v>
      </c>
      <c r="B16" s="33">
        <f t="shared" si="1"/>
        <v>0</v>
      </c>
      <c r="C16" s="34">
        <f t="shared" si="2"/>
        <v>0</v>
      </c>
      <c r="D16" s="31">
        <v>0</v>
      </c>
      <c r="E16" s="31">
        <v>0</v>
      </c>
      <c r="F16" s="31">
        <v>0</v>
      </c>
      <c r="G16" s="31">
        <v>0</v>
      </c>
      <c r="H16" s="32">
        <f>SUM(I16:K16)</f>
        <v>0</v>
      </c>
      <c r="I16" s="31">
        <v>0</v>
      </c>
      <c r="J16" s="31">
        <v>0</v>
      </c>
      <c r="K16" s="31">
        <v>0</v>
      </c>
      <c r="L16" s="23"/>
      <c r="M16" s="23"/>
      <c r="N16" s="23"/>
    </row>
    <row r="17" spans="1:14" ht="12" customHeight="1">
      <c r="A17" s="18" t="s">
        <v>20</v>
      </c>
      <c r="B17" s="19">
        <f t="shared" si="1"/>
        <v>3234260</v>
      </c>
      <c r="C17" s="20">
        <f t="shared" si="2"/>
        <v>3234260</v>
      </c>
      <c r="D17" s="21">
        <v>3234260</v>
      </c>
      <c r="E17" s="31">
        <v>0</v>
      </c>
      <c r="F17" s="31">
        <v>0</v>
      </c>
      <c r="G17" s="31">
        <v>0</v>
      </c>
      <c r="H17" s="32">
        <f>SUM(I17:K17)</f>
        <v>0</v>
      </c>
      <c r="I17" s="31">
        <v>0</v>
      </c>
      <c r="J17" s="31">
        <v>0</v>
      </c>
      <c r="K17" s="31">
        <v>0</v>
      </c>
      <c r="L17" s="23"/>
      <c r="M17" s="23"/>
      <c r="N17" s="23"/>
    </row>
    <row r="18" spans="1:14" ht="12" customHeight="1">
      <c r="A18" s="18" t="s">
        <v>21</v>
      </c>
      <c r="B18" s="19">
        <f>C18+H18</f>
        <v>2742416</v>
      </c>
      <c r="C18" s="20">
        <f>SUM(D18:G18)</f>
        <v>2568620</v>
      </c>
      <c r="D18" s="21">
        <v>2568464</v>
      </c>
      <c r="E18" s="31">
        <v>0</v>
      </c>
      <c r="F18" s="31">
        <v>156</v>
      </c>
      <c r="G18" s="31">
        <v>0</v>
      </c>
      <c r="H18" s="20">
        <f>SUM(I18:K18)</f>
        <v>173796</v>
      </c>
      <c r="I18" s="21">
        <v>144191</v>
      </c>
      <c r="J18" s="31">
        <v>29605</v>
      </c>
      <c r="K18" s="31">
        <v>0</v>
      </c>
      <c r="L18" s="23"/>
      <c r="M18" s="23"/>
      <c r="N18" s="23"/>
    </row>
    <row r="19" spans="1:14" ht="12" customHeight="1">
      <c r="A19" s="35" t="s">
        <v>22</v>
      </c>
      <c r="B19" s="19">
        <f>C19+H19</f>
        <v>588016</v>
      </c>
      <c r="C19" s="32">
        <f t="shared" si="2"/>
        <v>0</v>
      </c>
      <c r="D19" s="31">
        <v>0</v>
      </c>
      <c r="E19" s="31">
        <v>0</v>
      </c>
      <c r="F19" s="31">
        <v>0</v>
      </c>
      <c r="G19" s="31">
        <v>0</v>
      </c>
      <c r="H19" s="20">
        <f t="shared" si="3"/>
        <v>588016</v>
      </c>
      <c r="I19" s="21">
        <v>588016</v>
      </c>
      <c r="J19" s="31">
        <v>0</v>
      </c>
      <c r="K19" s="31">
        <v>0</v>
      </c>
      <c r="L19" s="23"/>
      <c r="M19" s="23"/>
      <c r="N19" s="23"/>
    </row>
    <row r="20" spans="1:14" ht="12" customHeight="1">
      <c r="A20" s="18" t="s">
        <v>23</v>
      </c>
      <c r="B20" s="19">
        <f t="shared" si="1"/>
        <v>1410198</v>
      </c>
      <c r="C20" s="20">
        <f t="shared" si="2"/>
        <v>930201</v>
      </c>
      <c r="D20" s="36">
        <v>930143</v>
      </c>
      <c r="E20" s="31">
        <v>0</v>
      </c>
      <c r="F20" s="31">
        <v>58</v>
      </c>
      <c r="G20" s="31">
        <v>0</v>
      </c>
      <c r="H20" s="20">
        <f t="shared" si="3"/>
        <v>479997</v>
      </c>
      <c r="I20" s="21">
        <v>479997</v>
      </c>
      <c r="J20" s="31">
        <v>0</v>
      </c>
      <c r="K20" s="31">
        <v>0</v>
      </c>
      <c r="L20" s="23"/>
      <c r="M20" s="23"/>
      <c r="N20" s="23"/>
    </row>
    <row r="21" spans="1:14" ht="12" customHeight="1">
      <c r="A21" s="18" t="s">
        <v>24</v>
      </c>
      <c r="B21" s="19">
        <f t="shared" si="1"/>
        <v>32337</v>
      </c>
      <c r="C21" s="20">
        <f t="shared" si="2"/>
        <v>32337</v>
      </c>
      <c r="D21" s="21">
        <v>32307</v>
      </c>
      <c r="E21" s="31">
        <v>0</v>
      </c>
      <c r="F21" s="31">
        <v>30</v>
      </c>
      <c r="G21" s="31">
        <v>0</v>
      </c>
      <c r="H21" s="32">
        <f t="shared" si="3"/>
        <v>0</v>
      </c>
      <c r="I21" s="31">
        <v>0</v>
      </c>
      <c r="J21" s="31">
        <v>0</v>
      </c>
      <c r="K21" s="31">
        <v>0</v>
      </c>
      <c r="L21" s="23"/>
      <c r="M21" s="23"/>
      <c r="N21" s="23"/>
    </row>
    <row r="22" spans="1:14" ht="12" customHeight="1">
      <c r="A22" s="35" t="s">
        <v>25</v>
      </c>
      <c r="B22" s="19">
        <f t="shared" si="1"/>
        <v>5307</v>
      </c>
      <c r="C22" s="20">
        <f t="shared" si="2"/>
        <v>5307</v>
      </c>
      <c r="D22" s="21">
        <v>5307</v>
      </c>
      <c r="E22" s="31">
        <v>0</v>
      </c>
      <c r="F22" s="31">
        <v>0</v>
      </c>
      <c r="G22" s="31">
        <v>0</v>
      </c>
      <c r="H22" s="32">
        <f t="shared" si="3"/>
        <v>0</v>
      </c>
      <c r="I22" s="31">
        <v>0</v>
      </c>
      <c r="J22" s="31">
        <v>0</v>
      </c>
      <c r="K22" s="31">
        <v>0</v>
      </c>
      <c r="L22" s="23"/>
      <c r="M22" s="23"/>
      <c r="N22" s="23"/>
    </row>
    <row r="23" spans="1:14" ht="12" customHeight="1">
      <c r="A23" s="37" t="s">
        <v>26</v>
      </c>
      <c r="B23" s="38">
        <f>C23+H23</f>
        <v>0</v>
      </c>
      <c r="C23" s="32">
        <f>SUM(D23:G23)</f>
        <v>0</v>
      </c>
      <c r="D23" s="31">
        <v>0</v>
      </c>
      <c r="E23" s="31">
        <v>0</v>
      </c>
      <c r="F23" s="31">
        <v>0</v>
      </c>
      <c r="G23" s="31">
        <v>0</v>
      </c>
      <c r="H23" s="32">
        <f>SUM(I23:K23)</f>
        <v>0</v>
      </c>
      <c r="I23" s="31">
        <v>0</v>
      </c>
      <c r="J23" s="31">
        <v>0</v>
      </c>
      <c r="K23" s="31">
        <v>0</v>
      </c>
      <c r="L23" s="23"/>
      <c r="M23" s="23"/>
      <c r="N23" s="23"/>
    </row>
    <row r="24" spans="1:14" ht="12" customHeight="1">
      <c r="A24" s="18" t="s">
        <v>27</v>
      </c>
      <c r="B24" s="19">
        <f t="shared" si="1"/>
        <v>1706600</v>
      </c>
      <c r="C24" s="20">
        <f t="shared" si="2"/>
        <v>1706600</v>
      </c>
      <c r="D24" s="21">
        <v>1706600</v>
      </c>
      <c r="E24" s="31">
        <v>0</v>
      </c>
      <c r="F24" s="31">
        <v>0</v>
      </c>
      <c r="G24" s="31">
        <v>0</v>
      </c>
      <c r="H24" s="32">
        <f t="shared" si="3"/>
        <v>0</v>
      </c>
      <c r="I24" s="31">
        <v>0</v>
      </c>
      <c r="J24" s="31">
        <v>0</v>
      </c>
      <c r="K24" s="31">
        <v>0</v>
      </c>
      <c r="L24" s="23"/>
      <c r="M24" s="23"/>
      <c r="N24" s="23"/>
    </row>
    <row r="25" spans="1:14" ht="12" customHeight="1">
      <c r="A25" s="18" t="s">
        <v>28</v>
      </c>
      <c r="B25" s="19">
        <f t="shared" si="1"/>
        <v>1568827</v>
      </c>
      <c r="C25" s="20">
        <f t="shared" si="2"/>
        <v>1568827</v>
      </c>
      <c r="D25" s="21">
        <v>1568827</v>
      </c>
      <c r="E25" s="31">
        <v>0</v>
      </c>
      <c r="F25" s="31">
        <v>0</v>
      </c>
      <c r="G25" s="31">
        <v>0</v>
      </c>
      <c r="H25" s="32">
        <f t="shared" si="3"/>
        <v>0</v>
      </c>
      <c r="I25" s="31">
        <v>0</v>
      </c>
      <c r="J25" s="31">
        <v>0</v>
      </c>
      <c r="K25" s="31">
        <v>0</v>
      </c>
      <c r="L25" s="23"/>
      <c r="M25" s="23"/>
      <c r="N25" s="23"/>
    </row>
    <row r="26" spans="1:14" s="43" customFormat="1" ht="12" customHeight="1">
      <c r="A26" s="37" t="s">
        <v>29</v>
      </c>
      <c r="B26" s="39">
        <f>C26+H26</f>
        <v>629727</v>
      </c>
      <c r="C26" s="40">
        <f>SUM(D26:G26)</f>
        <v>0</v>
      </c>
      <c r="D26" s="41">
        <v>0</v>
      </c>
      <c r="E26" s="41">
        <v>0</v>
      </c>
      <c r="F26" s="41">
        <v>0</v>
      </c>
      <c r="G26" s="41">
        <v>0</v>
      </c>
      <c r="H26" s="40">
        <f>SUM(I26:K26)</f>
        <v>629727</v>
      </c>
      <c r="I26" s="41">
        <v>583290</v>
      </c>
      <c r="J26" s="41">
        <v>46437</v>
      </c>
      <c r="K26" s="41">
        <v>0</v>
      </c>
      <c r="L26" s="42"/>
      <c r="M26" s="42"/>
      <c r="N26" s="42"/>
    </row>
    <row r="27" spans="1:14" s="43" customFormat="1" ht="12" customHeight="1">
      <c r="A27" s="37" t="s">
        <v>30</v>
      </c>
      <c r="B27" s="38">
        <f aca="true" t="shared" si="4" ref="B27:B33">C27+H27</f>
        <v>0</v>
      </c>
      <c r="C27" s="40">
        <f aca="true" t="shared" si="5" ref="C27:C33">SUM(D27:G27)</f>
        <v>0</v>
      </c>
      <c r="D27" s="41">
        <v>0</v>
      </c>
      <c r="E27" s="41">
        <v>0</v>
      </c>
      <c r="F27" s="41">
        <v>0</v>
      </c>
      <c r="G27" s="41">
        <v>0</v>
      </c>
      <c r="H27" s="32">
        <f t="shared" si="3"/>
        <v>0</v>
      </c>
      <c r="I27" s="41">
        <v>0</v>
      </c>
      <c r="J27" s="41">
        <v>0</v>
      </c>
      <c r="K27" s="41">
        <v>0</v>
      </c>
      <c r="L27" s="42"/>
      <c r="M27" s="42"/>
      <c r="N27" s="42"/>
    </row>
    <row r="28" spans="1:14" s="43" customFormat="1" ht="12" customHeight="1">
      <c r="A28" s="37" t="s">
        <v>31</v>
      </c>
      <c r="B28" s="38">
        <f t="shared" si="4"/>
        <v>0</v>
      </c>
      <c r="C28" s="40">
        <f t="shared" si="5"/>
        <v>0</v>
      </c>
      <c r="D28" s="41">
        <v>0</v>
      </c>
      <c r="E28" s="41">
        <v>0</v>
      </c>
      <c r="F28" s="41">
        <v>0</v>
      </c>
      <c r="G28" s="41">
        <v>0</v>
      </c>
      <c r="H28" s="32">
        <f t="shared" si="3"/>
        <v>0</v>
      </c>
      <c r="I28" s="41">
        <v>0</v>
      </c>
      <c r="J28" s="41">
        <v>0</v>
      </c>
      <c r="K28" s="41">
        <v>0</v>
      </c>
      <c r="L28" s="42"/>
      <c r="M28" s="42"/>
      <c r="N28" s="42"/>
    </row>
    <row r="29" spans="1:14" s="43" customFormat="1" ht="12" customHeight="1">
      <c r="A29" s="37" t="s">
        <v>32</v>
      </c>
      <c r="B29" s="38">
        <f t="shared" si="4"/>
        <v>0</v>
      </c>
      <c r="C29" s="40">
        <f t="shared" si="5"/>
        <v>0</v>
      </c>
      <c r="D29" s="41">
        <v>0</v>
      </c>
      <c r="E29" s="41">
        <v>0</v>
      </c>
      <c r="F29" s="41">
        <v>0</v>
      </c>
      <c r="G29" s="41">
        <v>0</v>
      </c>
      <c r="H29" s="32">
        <f t="shared" si="3"/>
        <v>0</v>
      </c>
      <c r="I29" s="41">
        <v>0</v>
      </c>
      <c r="J29" s="41">
        <v>0</v>
      </c>
      <c r="K29" s="41">
        <v>0</v>
      </c>
      <c r="L29" s="42"/>
      <c r="M29" s="42"/>
      <c r="N29" s="42"/>
    </row>
    <row r="30" spans="1:14" s="43" customFormat="1" ht="12" customHeight="1">
      <c r="A30" s="37" t="s">
        <v>33</v>
      </c>
      <c r="B30" s="38">
        <f t="shared" si="4"/>
        <v>17697</v>
      </c>
      <c r="C30" s="40">
        <f t="shared" si="5"/>
        <v>0</v>
      </c>
      <c r="D30" s="41">
        <v>0</v>
      </c>
      <c r="E30" s="41">
        <v>0</v>
      </c>
      <c r="F30" s="41">
        <v>0</v>
      </c>
      <c r="G30" s="41">
        <v>0</v>
      </c>
      <c r="H30" s="32">
        <f t="shared" si="3"/>
        <v>17697</v>
      </c>
      <c r="I30" s="41">
        <v>1000</v>
      </c>
      <c r="J30" s="41">
        <v>16697</v>
      </c>
      <c r="K30" s="41">
        <v>0</v>
      </c>
      <c r="L30" s="42"/>
      <c r="M30" s="42"/>
      <c r="N30" s="42"/>
    </row>
    <row r="31" spans="1:14" s="43" customFormat="1" ht="12" customHeight="1">
      <c r="A31" s="37" t="s">
        <v>34</v>
      </c>
      <c r="B31" s="38">
        <f t="shared" si="4"/>
        <v>48100</v>
      </c>
      <c r="C31" s="40">
        <f t="shared" si="5"/>
        <v>0</v>
      </c>
      <c r="D31" s="41">
        <v>0</v>
      </c>
      <c r="E31" s="41">
        <v>0</v>
      </c>
      <c r="F31" s="41">
        <v>0</v>
      </c>
      <c r="G31" s="41">
        <v>0</v>
      </c>
      <c r="H31" s="32">
        <f t="shared" si="3"/>
        <v>48100</v>
      </c>
      <c r="I31" s="41">
        <v>48100</v>
      </c>
      <c r="J31" s="41">
        <v>0</v>
      </c>
      <c r="K31" s="41">
        <v>0</v>
      </c>
      <c r="L31" s="42"/>
      <c r="M31" s="42"/>
      <c r="N31" s="42"/>
    </row>
    <row r="32" spans="1:14" s="43" customFormat="1" ht="12" customHeight="1">
      <c r="A32" s="37" t="s">
        <v>35</v>
      </c>
      <c r="B32" s="38">
        <f t="shared" si="4"/>
        <v>0</v>
      </c>
      <c r="C32" s="40">
        <f t="shared" si="5"/>
        <v>0</v>
      </c>
      <c r="D32" s="41">
        <v>0</v>
      </c>
      <c r="E32" s="41">
        <v>0</v>
      </c>
      <c r="F32" s="41">
        <v>0</v>
      </c>
      <c r="G32" s="41">
        <v>0</v>
      </c>
      <c r="H32" s="32">
        <f t="shared" si="3"/>
        <v>0</v>
      </c>
      <c r="I32" s="41">
        <v>0</v>
      </c>
      <c r="J32" s="41">
        <v>0</v>
      </c>
      <c r="K32" s="41">
        <v>0</v>
      </c>
      <c r="L32" s="42"/>
      <c r="M32" s="42"/>
      <c r="N32" s="42"/>
    </row>
    <row r="33" spans="1:14" s="43" customFormat="1" ht="12" customHeight="1">
      <c r="A33" s="37" t="s">
        <v>36</v>
      </c>
      <c r="B33" s="40">
        <f t="shared" si="4"/>
        <v>0</v>
      </c>
      <c r="C33" s="40">
        <f t="shared" si="5"/>
        <v>0</v>
      </c>
      <c r="D33" s="41">
        <v>0</v>
      </c>
      <c r="E33" s="41">
        <v>0</v>
      </c>
      <c r="F33" s="41">
        <v>0</v>
      </c>
      <c r="G33" s="41">
        <v>0</v>
      </c>
      <c r="H33" s="40">
        <f t="shared" si="3"/>
        <v>0</v>
      </c>
      <c r="I33" s="41">
        <v>0</v>
      </c>
      <c r="J33" s="41">
        <v>0</v>
      </c>
      <c r="K33" s="41">
        <v>0</v>
      </c>
      <c r="L33" s="42"/>
      <c r="M33" s="42"/>
      <c r="N33" s="42"/>
    </row>
    <row r="34" spans="1:14" s="43" customFormat="1" ht="6" customHeight="1">
      <c r="A34" s="44"/>
      <c r="B34" s="45"/>
      <c r="C34" s="45"/>
      <c r="D34" s="46"/>
      <c r="E34" s="46"/>
      <c r="F34" s="46"/>
      <c r="G34" s="46"/>
      <c r="H34" s="45"/>
      <c r="I34" s="46"/>
      <c r="J34" s="46"/>
      <c r="K34" s="46"/>
      <c r="L34" s="42"/>
      <c r="M34" s="42"/>
      <c r="N34" s="42"/>
    </row>
    <row r="35" spans="1:14" s="51" customFormat="1" ht="14.25" customHeight="1">
      <c r="A35" s="47" t="s">
        <v>37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50"/>
      <c r="M35" s="50"/>
      <c r="N35" s="50"/>
    </row>
    <row r="36" spans="1:14" s="51" customFormat="1" ht="12" customHeight="1">
      <c r="A36" s="47" t="s">
        <v>38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50"/>
      <c r="M36" s="50"/>
      <c r="N36" s="50"/>
    </row>
    <row r="37" spans="1:14" ht="13.5" customHeight="1">
      <c r="A37" s="52"/>
      <c r="B37" s="31"/>
      <c r="C37" s="31"/>
      <c r="D37" s="31"/>
      <c r="E37" s="31"/>
      <c r="F37" s="31"/>
      <c r="G37" s="31"/>
      <c r="H37" s="31"/>
      <c r="I37" s="31"/>
      <c r="J37" s="31"/>
      <c r="K37" s="41"/>
      <c r="L37" s="23"/>
      <c r="M37" s="23"/>
      <c r="N37" s="23"/>
    </row>
    <row r="38" spans="1:11" ht="12" customHeight="1">
      <c r="A38" s="52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" customHeight="1">
      <c r="A39" s="52"/>
      <c r="B39" s="31"/>
      <c r="C39" s="31"/>
      <c r="D39" s="31"/>
      <c r="E39" s="31"/>
      <c r="F39" s="31"/>
      <c r="G39" s="31"/>
      <c r="H39" s="31"/>
      <c r="I39" s="31"/>
      <c r="J39" s="31"/>
      <c r="K39" s="31"/>
    </row>
  </sheetData>
  <sheetProtection/>
  <mergeCells count="2">
    <mergeCell ref="A3:A4"/>
    <mergeCell ref="B3:B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AI39"/>
  <sheetViews>
    <sheetView showGridLines="0" zoomScalePageLayoutView="0" workbookViewId="0" topLeftCell="A1">
      <selection activeCell="C16" sqref="C16"/>
    </sheetView>
  </sheetViews>
  <sheetFormatPr defaultColWidth="15.25390625" defaultRowHeight="12" customHeight="1"/>
  <cols>
    <col min="1" max="1" width="19.00390625" style="57" customWidth="1"/>
    <col min="2" max="4" width="10.25390625" style="114" customWidth="1"/>
    <col min="5" max="5" width="10.125" style="114" customWidth="1"/>
    <col min="6" max="6" width="9.00390625" style="114" customWidth="1"/>
    <col min="7" max="7" width="8.625" style="114" customWidth="1"/>
    <col min="8" max="9" width="10.125" style="114" customWidth="1"/>
    <col min="10" max="10" width="8.875" style="114" customWidth="1"/>
    <col min="11" max="11" width="8.625" style="114" customWidth="1"/>
    <col min="12" max="16384" width="15.25390625" style="57" customWidth="1"/>
  </cols>
  <sheetData>
    <row r="1" spans="1:14" ht="13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</row>
    <row r="2" spans="1:14" ht="18" customHeight="1" thickBot="1">
      <c r="A2" s="58" t="s">
        <v>1</v>
      </c>
      <c r="B2" s="59"/>
      <c r="C2" s="60" t="s">
        <v>39</v>
      </c>
      <c r="D2" s="61"/>
      <c r="E2" s="61"/>
      <c r="F2" s="61"/>
      <c r="G2" s="61"/>
      <c r="H2" s="61"/>
      <c r="I2" s="59"/>
      <c r="J2" s="59"/>
      <c r="K2" s="59"/>
      <c r="L2" s="56"/>
      <c r="M2" s="56"/>
      <c r="N2" s="56"/>
    </row>
    <row r="3" spans="1:14" s="68" customFormat="1" ht="15" customHeight="1" thickTop="1">
      <c r="A3" s="62" t="s">
        <v>40</v>
      </c>
      <c r="B3" s="63" t="s">
        <v>4</v>
      </c>
      <c r="C3" s="64" t="s">
        <v>5</v>
      </c>
      <c r="D3" s="65"/>
      <c r="E3" s="65"/>
      <c r="F3" s="65"/>
      <c r="G3" s="66"/>
      <c r="H3" s="64" t="s">
        <v>41</v>
      </c>
      <c r="I3" s="65"/>
      <c r="J3" s="65"/>
      <c r="K3" s="65"/>
      <c r="L3" s="67"/>
      <c r="M3" s="67"/>
      <c r="N3" s="67"/>
    </row>
    <row r="4" spans="1:14" s="68" customFormat="1" ht="11.25" customHeight="1">
      <c r="A4" s="69"/>
      <c r="B4" s="70"/>
      <c r="C4" s="71" t="s">
        <v>4</v>
      </c>
      <c r="D4" s="71" t="s">
        <v>42</v>
      </c>
      <c r="E4" s="72" t="s">
        <v>43</v>
      </c>
      <c r="F4" s="73" t="s">
        <v>44</v>
      </c>
      <c r="G4" s="73" t="s">
        <v>45</v>
      </c>
      <c r="H4" s="71" t="s">
        <v>4</v>
      </c>
      <c r="I4" s="74" t="s">
        <v>43</v>
      </c>
      <c r="J4" s="73" t="s">
        <v>44</v>
      </c>
      <c r="K4" s="73" t="s">
        <v>45</v>
      </c>
      <c r="L4" s="67"/>
      <c r="M4" s="67"/>
      <c r="N4" s="67"/>
    </row>
    <row r="5" spans="1:14" s="68" customFormat="1" ht="11.25" customHeight="1">
      <c r="A5" s="75"/>
      <c r="B5" s="76"/>
      <c r="C5" s="77"/>
      <c r="D5" s="77"/>
      <c r="E5" s="78"/>
      <c r="F5" s="79" t="s">
        <v>46</v>
      </c>
      <c r="G5" s="79" t="s">
        <v>46</v>
      </c>
      <c r="H5" s="80"/>
      <c r="I5" s="81"/>
      <c r="J5" s="79" t="s">
        <v>46</v>
      </c>
      <c r="K5" s="79" t="s">
        <v>46</v>
      </c>
      <c r="L5" s="67"/>
      <c r="M5" s="67"/>
      <c r="N5" s="67"/>
    </row>
    <row r="6" spans="1:35" ht="12" customHeight="1">
      <c r="A6" s="82" t="s">
        <v>47</v>
      </c>
      <c r="B6" s="83">
        <f>C6+H6</f>
        <v>51117879</v>
      </c>
      <c r="C6" s="84">
        <f>SUM(D6:G6)</f>
        <v>42052239</v>
      </c>
      <c r="D6" s="85">
        <v>25384760</v>
      </c>
      <c r="E6" s="85">
        <v>15645989</v>
      </c>
      <c r="F6" s="85">
        <v>1021490</v>
      </c>
      <c r="G6" s="86">
        <v>0</v>
      </c>
      <c r="H6" s="85">
        <f>SUM(I6:K6)</f>
        <v>9065640</v>
      </c>
      <c r="I6" s="85">
        <v>7853259</v>
      </c>
      <c r="J6" s="85">
        <v>787442</v>
      </c>
      <c r="K6" s="85">
        <v>424939</v>
      </c>
      <c r="L6" s="87"/>
      <c r="M6" s="87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1:35" ht="9.75" customHeight="1">
      <c r="A7" s="82"/>
      <c r="B7" s="83"/>
      <c r="C7" s="85"/>
      <c r="D7" s="85"/>
      <c r="E7" s="85"/>
      <c r="F7" s="85"/>
      <c r="G7" s="86"/>
      <c r="H7" s="85"/>
      <c r="I7" s="85"/>
      <c r="J7" s="85"/>
      <c r="K7" s="85"/>
      <c r="L7" s="87"/>
      <c r="M7" s="87"/>
      <c r="N7" s="87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</row>
    <row r="8" spans="1:35" s="95" customFormat="1" ht="12" customHeight="1">
      <c r="A8" s="89">
        <v>55</v>
      </c>
      <c r="B8" s="90">
        <f>C8+H8</f>
        <v>58582895</v>
      </c>
      <c r="C8" s="91">
        <f>SUM(D8:G8)</f>
        <v>48078718</v>
      </c>
      <c r="D8" s="27">
        <f>SUM(D10:D34)</f>
        <v>29223485</v>
      </c>
      <c r="E8" s="27">
        <f aca="true" t="shared" si="0" ref="E8:K8">SUM(E10:E34)</f>
        <v>17756946</v>
      </c>
      <c r="F8" s="27">
        <f t="shared" si="0"/>
        <v>1098287</v>
      </c>
      <c r="G8" s="92">
        <f t="shared" si="0"/>
        <v>0</v>
      </c>
      <c r="H8" s="91">
        <f>SUM(I8:K8)</f>
        <v>10504177</v>
      </c>
      <c r="I8" s="27">
        <f t="shared" si="0"/>
        <v>9033848</v>
      </c>
      <c r="J8" s="27">
        <f t="shared" si="0"/>
        <v>870607</v>
      </c>
      <c r="K8" s="27">
        <f t="shared" si="0"/>
        <v>599722</v>
      </c>
      <c r="L8" s="93"/>
      <c r="M8" s="93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</row>
    <row r="9" spans="1:35" ht="9.75" customHeight="1">
      <c r="A9" s="82"/>
      <c r="B9" s="83"/>
      <c r="C9" s="85"/>
      <c r="D9" s="85"/>
      <c r="E9" s="85"/>
      <c r="F9" s="86"/>
      <c r="G9" s="86"/>
      <c r="H9" s="85"/>
      <c r="I9" s="85"/>
      <c r="J9" s="85"/>
      <c r="K9" s="85"/>
      <c r="L9" s="87"/>
      <c r="M9" s="87"/>
      <c r="N9" s="87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</row>
    <row r="10" spans="1:35" ht="12" customHeight="1">
      <c r="A10" s="82" t="s">
        <v>12</v>
      </c>
      <c r="B10" s="96">
        <f aca="true" t="shared" si="1" ref="B10:B27">C10+H10</f>
        <v>12083030</v>
      </c>
      <c r="C10" s="84">
        <f>SUM(D10:G10)</f>
        <v>11178013</v>
      </c>
      <c r="D10" s="85">
        <v>6424010</v>
      </c>
      <c r="E10" s="85">
        <v>4754003</v>
      </c>
      <c r="F10" s="86">
        <v>0</v>
      </c>
      <c r="G10" s="86">
        <v>0</v>
      </c>
      <c r="H10" s="84">
        <f aca="true" t="shared" si="2" ref="H10:H27">SUM(I10:K10)</f>
        <v>905017</v>
      </c>
      <c r="I10" s="85">
        <v>905017</v>
      </c>
      <c r="J10" s="97">
        <v>0</v>
      </c>
      <c r="K10" s="97">
        <v>0</v>
      </c>
      <c r="L10" s="87"/>
      <c r="M10" s="87"/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ht="12" customHeight="1">
      <c r="A11" s="82" t="s">
        <v>48</v>
      </c>
      <c r="B11" s="96">
        <f t="shared" si="1"/>
        <v>888400</v>
      </c>
      <c r="C11" s="84">
        <f>SUM(D11:G11)</f>
        <v>888400</v>
      </c>
      <c r="D11" s="85">
        <v>637800</v>
      </c>
      <c r="E11" s="85">
        <v>250600</v>
      </c>
      <c r="F11" s="86">
        <v>0</v>
      </c>
      <c r="G11" s="86">
        <v>0</v>
      </c>
      <c r="H11" s="98">
        <f t="shared" si="2"/>
        <v>0</v>
      </c>
      <c r="I11" s="97">
        <v>0</v>
      </c>
      <c r="J11" s="97">
        <v>0</v>
      </c>
      <c r="K11" s="97">
        <v>0</v>
      </c>
      <c r="L11" s="87"/>
      <c r="M11" s="87"/>
      <c r="N11" s="87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ht="12" customHeight="1">
      <c r="A12" s="82" t="s">
        <v>14</v>
      </c>
      <c r="B12" s="96">
        <f t="shared" si="1"/>
        <v>796375</v>
      </c>
      <c r="C12" s="84">
        <f>SUM(D12:F12)</f>
        <v>796375</v>
      </c>
      <c r="D12" s="85">
        <v>333419</v>
      </c>
      <c r="E12" s="85">
        <v>423506</v>
      </c>
      <c r="F12" s="86">
        <v>39450</v>
      </c>
      <c r="G12" s="86">
        <v>0</v>
      </c>
      <c r="H12" s="98">
        <f t="shared" si="2"/>
        <v>0</v>
      </c>
      <c r="I12" s="97">
        <v>0</v>
      </c>
      <c r="J12" s="97">
        <v>0</v>
      </c>
      <c r="K12" s="97">
        <v>0</v>
      </c>
      <c r="L12" s="87"/>
      <c r="M12" s="87"/>
      <c r="N12" s="87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ht="12" customHeight="1">
      <c r="A13" s="82" t="s">
        <v>49</v>
      </c>
      <c r="B13" s="96">
        <f t="shared" si="1"/>
        <v>5821223</v>
      </c>
      <c r="C13" s="84">
        <f aca="true" t="shared" si="3" ref="C13:C27">SUM(D13:G13)</f>
        <v>5692423</v>
      </c>
      <c r="D13" s="85">
        <v>3766139</v>
      </c>
      <c r="E13" s="85">
        <v>1926284</v>
      </c>
      <c r="F13" s="86">
        <v>0</v>
      </c>
      <c r="G13" s="86">
        <v>0</v>
      </c>
      <c r="H13" s="84">
        <f t="shared" si="2"/>
        <v>128800</v>
      </c>
      <c r="I13" s="85">
        <v>128800</v>
      </c>
      <c r="J13" s="97">
        <v>0</v>
      </c>
      <c r="K13" s="97">
        <v>0</v>
      </c>
      <c r="L13" s="87"/>
      <c r="M13" s="87"/>
      <c r="N13" s="87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2" customHeight="1">
      <c r="A14" s="82" t="s">
        <v>16</v>
      </c>
      <c r="B14" s="96">
        <f t="shared" si="1"/>
        <v>1885257</v>
      </c>
      <c r="C14" s="84">
        <f t="shared" si="3"/>
        <v>1781557</v>
      </c>
      <c r="D14" s="85">
        <v>792680</v>
      </c>
      <c r="E14" s="85">
        <v>847066</v>
      </c>
      <c r="F14" s="86">
        <v>141811</v>
      </c>
      <c r="G14" s="86">
        <v>0</v>
      </c>
      <c r="H14" s="84">
        <f t="shared" si="2"/>
        <v>103700</v>
      </c>
      <c r="I14" s="85">
        <v>93330</v>
      </c>
      <c r="J14" s="85">
        <v>10370</v>
      </c>
      <c r="K14" s="97">
        <v>0</v>
      </c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12" customHeight="1">
      <c r="A15" s="82" t="s">
        <v>17</v>
      </c>
      <c r="B15" s="96">
        <f t="shared" si="1"/>
        <v>7468859</v>
      </c>
      <c r="C15" s="84">
        <f t="shared" si="3"/>
        <v>6214880</v>
      </c>
      <c r="D15" s="85">
        <v>4238720</v>
      </c>
      <c r="E15" s="85">
        <v>1976160</v>
      </c>
      <c r="F15" s="86">
        <v>0</v>
      </c>
      <c r="G15" s="86">
        <v>0</v>
      </c>
      <c r="H15" s="84">
        <f t="shared" si="2"/>
        <v>1253979</v>
      </c>
      <c r="I15" s="85">
        <v>1189047</v>
      </c>
      <c r="J15" s="85">
        <v>64932</v>
      </c>
      <c r="K15" s="97">
        <v>0</v>
      </c>
      <c r="L15" s="87"/>
      <c r="M15" s="87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12" customHeight="1">
      <c r="A16" s="82" t="s">
        <v>18</v>
      </c>
      <c r="B16" s="96">
        <f t="shared" si="1"/>
        <v>17656266</v>
      </c>
      <c r="C16" s="84">
        <f t="shared" si="3"/>
        <v>11480918</v>
      </c>
      <c r="D16" s="85">
        <v>6888504</v>
      </c>
      <c r="E16" s="85">
        <v>4561314</v>
      </c>
      <c r="F16" s="86">
        <v>31100</v>
      </c>
      <c r="G16" s="86">
        <v>0</v>
      </c>
      <c r="H16" s="84">
        <f t="shared" si="2"/>
        <v>6175348</v>
      </c>
      <c r="I16" s="85">
        <v>5651985</v>
      </c>
      <c r="J16" s="85">
        <v>523363</v>
      </c>
      <c r="K16" s="97">
        <v>0</v>
      </c>
      <c r="L16" s="87"/>
      <c r="M16" s="87"/>
      <c r="N16" s="87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12" customHeight="1">
      <c r="A17" s="82" t="s">
        <v>50</v>
      </c>
      <c r="B17" s="99">
        <f t="shared" si="1"/>
        <v>0</v>
      </c>
      <c r="C17" s="98">
        <f t="shared" si="3"/>
        <v>0</v>
      </c>
      <c r="D17" s="86">
        <v>0</v>
      </c>
      <c r="E17" s="86">
        <v>0</v>
      </c>
      <c r="F17" s="86">
        <v>0</v>
      </c>
      <c r="G17" s="86">
        <v>0</v>
      </c>
      <c r="H17" s="98">
        <f t="shared" si="2"/>
        <v>0</v>
      </c>
      <c r="I17" s="97">
        <v>0</v>
      </c>
      <c r="J17" s="97"/>
      <c r="K17" s="97">
        <v>0</v>
      </c>
      <c r="L17" s="87"/>
      <c r="M17" s="87"/>
      <c r="N17" s="8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12" customHeight="1">
      <c r="A18" s="82" t="s">
        <v>20</v>
      </c>
      <c r="B18" s="96">
        <f t="shared" si="1"/>
        <v>3234260</v>
      </c>
      <c r="C18" s="84">
        <f t="shared" si="3"/>
        <v>3234260</v>
      </c>
      <c r="D18" s="85">
        <v>2157260</v>
      </c>
      <c r="E18" s="85">
        <v>704590</v>
      </c>
      <c r="F18" s="85">
        <v>372410</v>
      </c>
      <c r="G18" s="86">
        <v>0</v>
      </c>
      <c r="H18" s="98">
        <f t="shared" si="2"/>
        <v>0</v>
      </c>
      <c r="I18" s="97">
        <v>0</v>
      </c>
      <c r="J18" s="97">
        <v>0</v>
      </c>
      <c r="K18" s="97">
        <v>0</v>
      </c>
      <c r="L18" s="87"/>
      <c r="M18" s="87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12" customHeight="1">
      <c r="A19" s="82" t="s">
        <v>51</v>
      </c>
      <c r="B19" s="96">
        <f t="shared" si="1"/>
        <v>2742416</v>
      </c>
      <c r="C19" s="84">
        <f t="shared" si="3"/>
        <v>2568620</v>
      </c>
      <c r="D19" s="85">
        <v>1694320</v>
      </c>
      <c r="E19" s="85">
        <v>613630</v>
      </c>
      <c r="F19" s="85">
        <v>260670</v>
      </c>
      <c r="G19" s="86">
        <v>0</v>
      </c>
      <c r="H19" s="84">
        <f t="shared" si="2"/>
        <v>173796</v>
      </c>
      <c r="I19" s="85">
        <v>96884</v>
      </c>
      <c r="J19" s="85">
        <v>39892</v>
      </c>
      <c r="K19" s="85">
        <v>37020</v>
      </c>
      <c r="L19" s="87"/>
      <c r="M19" s="87"/>
      <c r="N19" s="87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2" customHeight="1">
      <c r="A20" s="82" t="s">
        <v>52</v>
      </c>
      <c r="B20" s="100">
        <f t="shared" si="1"/>
        <v>588016</v>
      </c>
      <c r="C20" s="101">
        <f t="shared" si="3"/>
        <v>0</v>
      </c>
      <c r="D20" s="86">
        <v>0</v>
      </c>
      <c r="E20" s="86">
        <v>0</v>
      </c>
      <c r="F20" s="86">
        <v>0</v>
      </c>
      <c r="G20" s="86">
        <v>0</v>
      </c>
      <c r="H20" s="84">
        <f t="shared" si="2"/>
        <v>588016</v>
      </c>
      <c r="I20" s="85">
        <v>37994</v>
      </c>
      <c r="J20" s="85">
        <v>88000</v>
      </c>
      <c r="K20" s="85">
        <v>462022</v>
      </c>
      <c r="L20" s="87"/>
      <c r="M20" s="87"/>
      <c r="N20" s="87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2" customHeight="1">
      <c r="A21" s="82" t="s">
        <v>53</v>
      </c>
      <c r="B21" s="96">
        <f t="shared" si="1"/>
        <v>1410198</v>
      </c>
      <c r="C21" s="84">
        <f t="shared" si="3"/>
        <v>930201</v>
      </c>
      <c r="D21" s="85">
        <v>381201</v>
      </c>
      <c r="E21" s="85">
        <v>310500</v>
      </c>
      <c r="F21" s="85">
        <v>238500</v>
      </c>
      <c r="G21" s="86">
        <v>0</v>
      </c>
      <c r="H21" s="84">
        <f t="shared" si="2"/>
        <v>479997</v>
      </c>
      <c r="I21" s="85">
        <v>259317</v>
      </c>
      <c r="J21" s="86">
        <v>120000</v>
      </c>
      <c r="K21" s="86">
        <v>100680</v>
      </c>
      <c r="L21" s="87"/>
      <c r="M21" s="87"/>
      <c r="N21" s="87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2" customHeight="1">
      <c r="A22" s="82" t="s">
        <v>24</v>
      </c>
      <c r="B22" s="96">
        <f t="shared" si="1"/>
        <v>32337</v>
      </c>
      <c r="C22" s="84">
        <f t="shared" si="3"/>
        <v>32337</v>
      </c>
      <c r="D22" s="85">
        <v>14337</v>
      </c>
      <c r="E22" s="86">
        <v>18000</v>
      </c>
      <c r="F22" s="86">
        <v>0</v>
      </c>
      <c r="G22" s="86">
        <v>0</v>
      </c>
      <c r="H22" s="101">
        <f t="shared" si="2"/>
        <v>0</v>
      </c>
      <c r="I22" s="86">
        <v>0</v>
      </c>
      <c r="J22" s="97">
        <v>0</v>
      </c>
      <c r="K22" s="86">
        <v>0</v>
      </c>
      <c r="L22" s="87"/>
      <c r="M22" s="87"/>
      <c r="N22" s="87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2" customHeight="1">
      <c r="A23" s="82" t="s">
        <v>54</v>
      </c>
      <c r="B23" s="96">
        <f t="shared" si="1"/>
        <v>5307</v>
      </c>
      <c r="C23" s="84">
        <f t="shared" si="3"/>
        <v>5307</v>
      </c>
      <c r="D23" s="85">
        <v>5307</v>
      </c>
      <c r="E23" s="86">
        <v>0</v>
      </c>
      <c r="F23" s="86">
        <v>0</v>
      </c>
      <c r="G23" s="86">
        <v>0</v>
      </c>
      <c r="H23" s="101">
        <f t="shared" si="2"/>
        <v>0</v>
      </c>
      <c r="I23" s="86">
        <v>0</v>
      </c>
      <c r="J23" s="86">
        <v>0</v>
      </c>
      <c r="K23" s="86">
        <v>0</v>
      </c>
      <c r="L23" s="87"/>
      <c r="M23" s="87"/>
      <c r="N23" s="87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12" customHeight="1">
      <c r="A24" s="82" t="s">
        <v>55</v>
      </c>
      <c r="B24" s="100">
        <f t="shared" si="1"/>
        <v>0</v>
      </c>
      <c r="C24" s="101">
        <f t="shared" si="3"/>
        <v>0</v>
      </c>
      <c r="D24" s="86">
        <v>0</v>
      </c>
      <c r="E24" s="86">
        <v>0</v>
      </c>
      <c r="F24" s="86">
        <v>0</v>
      </c>
      <c r="G24" s="86">
        <v>0</v>
      </c>
      <c r="H24" s="101">
        <f t="shared" si="2"/>
        <v>0</v>
      </c>
      <c r="I24" s="86">
        <v>0</v>
      </c>
      <c r="J24" s="86">
        <v>0</v>
      </c>
      <c r="K24" s="86">
        <v>0</v>
      </c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12" customHeight="1">
      <c r="A25" s="82" t="s">
        <v>27</v>
      </c>
      <c r="B25" s="96">
        <f t="shared" si="1"/>
        <v>1706600</v>
      </c>
      <c r="C25" s="84">
        <f t="shared" si="3"/>
        <v>1706600</v>
      </c>
      <c r="D25" s="85">
        <v>852700</v>
      </c>
      <c r="E25" s="85">
        <v>850038</v>
      </c>
      <c r="F25" s="86">
        <v>3862</v>
      </c>
      <c r="G25" s="86">
        <v>0</v>
      </c>
      <c r="H25" s="101">
        <f t="shared" si="2"/>
        <v>0</v>
      </c>
      <c r="I25" s="86">
        <v>0</v>
      </c>
      <c r="J25" s="86">
        <v>0</v>
      </c>
      <c r="K25" s="86">
        <v>0</v>
      </c>
      <c r="L25" s="87"/>
      <c r="M25" s="87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5" ht="12" customHeight="1">
      <c r="A26" s="82" t="s">
        <v>28</v>
      </c>
      <c r="B26" s="96">
        <f t="shared" si="1"/>
        <v>1568827</v>
      </c>
      <c r="C26" s="84">
        <f t="shared" si="3"/>
        <v>1568827</v>
      </c>
      <c r="D26" s="85">
        <v>1037088</v>
      </c>
      <c r="E26" s="85">
        <v>521255</v>
      </c>
      <c r="F26" s="86">
        <v>10484</v>
      </c>
      <c r="G26" s="86">
        <v>0</v>
      </c>
      <c r="H26" s="101">
        <f t="shared" si="2"/>
        <v>0</v>
      </c>
      <c r="I26" s="86">
        <v>0</v>
      </c>
      <c r="J26" s="86">
        <v>0</v>
      </c>
      <c r="K26" s="86">
        <v>0</v>
      </c>
      <c r="L26" s="87"/>
      <c r="M26" s="87"/>
      <c r="N26" s="87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 s="110" customFormat="1" ht="12" customHeight="1">
      <c r="A27" s="102" t="s">
        <v>29</v>
      </c>
      <c r="B27" s="103">
        <f t="shared" si="1"/>
        <v>629727</v>
      </c>
      <c r="C27" s="104">
        <f t="shared" si="3"/>
        <v>0</v>
      </c>
      <c r="D27" s="105">
        <v>0</v>
      </c>
      <c r="E27" s="105">
        <v>0</v>
      </c>
      <c r="F27" s="106">
        <v>0</v>
      </c>
      <c r="G27" s="106">
        <v>0</v>
      </c>
      <c r="H27" s="103">
        <f t="shared" si="2"/>
        <v>629727</v>
      </c>
      <c r="I27" s="107">
        <v>629727</v>
      </c>
      <c r="J27" s="106">
        <v>0</v>
      </c>
      <c r="K27" s="106">
        <v>0</v>
      </c>
      <c r="L27" s="108"/>
      <c r="M27" s="108"/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s="110" customFormat="1" ht="12" customHeight="1">
      <c r="A28" s="102" t="s">
        <v>56</v>
      </c>
      <c r="B28" s="111">
        <f>C28+H28</f>
        <v>0</v>
      </c>
      <c r="C28" s="111">
        <f>SUM(D28:G28)</f>
        <v>0</v>
      </c>
      <c r="D28" s="106">
        <v>0</v>
      </c>
      <c r="E28" s="106">
        <v>0</v>
      </c>
      <c r="F28" s="106">
        <v>0</v>
      </c>
      <c r="G28" s="106">
        <v>0</v>
      </c>
      <c r="H28" s="111">
        <f>SUM(I28:K28)</f>
        <v>0</v>
      </c>
      <c r="I28" s="106">
        <v>0</v>
      </c>
      <c r="J28" s="106">
        <v>0</v>
      </c>
      <c r="K28" s="106">
        <v>0</v>
      </c>
      <c r="L28" s="108"/>
      <c r="M28" s="108"/>
      <c r="N28" s="108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s="110" customFormat="1" ht="12" customHeight="1">
      <c r="A29" s="37" t="s">
        <v>31</v>
      </c>
      <c r="B29" s="111">
        <f aca="true" t="shared" si="4" ref="B29:B34">C29+H29</f>
        <v>0</v>
      </c>
      <c r="C29" s="111">
        <f aca="true" t="shared" si="5" ref="C29:C34">SUM(D29:G29)</f>
        <v>0</v>
      </c>
      <c r="D29" s="106">
        <v>0</v>
      </c>
      <c r="E29" s="106">
        <v>0</v>
      </c>
      <c r="F29" s="106">
        <v>0</v>
      </c>
      <c r="G29" s="106">
        <v>0</v>
      </c>
      <c r="H29" s="111">
        <f aca="true" t="shared" si="6" ref="H29:H34">SUM(I29:K29)</f>
        <v>0</v>
      </c>
      <c r="I29" s="106">
        <v>0</v>
      </c>
      <c r="J29" s="106">
        <v>0</v>
      </c>
      <c r="K29" s="106">
        <v>0</v>
      </c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s="110" customFormat="1" ht="12" customHeight="1">
      <c r="A30" s="37" t="s">
        <v>32</v>
      </c>
      <c r="B30" s="111">
        <f t="shared" si="4"/>
        <v>0</v>
      </c>
      <c r="C30" s="111">
        <f t="shared" si="5"/>
        <v>0</v>
      </c>
      <c r="D30" s="106">
        <v>0</v>
      </c>
      <c r="E30" s="106">
        <v>0</v>
      </c>
      <c r="F30" s="106">
        <v>0</v>
      </c>
      <c r="G30" s="106">
        <v>0</v>
      </c>
      <c r="H30" s="111">
        <f t="shared" si="6"/>
        <v>0</v>
      </c>
      <c r="I30" s="106">
        <v>0</v>
      </c>
      <c r="J30" s="106">
        <v>0</v>
      </c>
      <c r="K30" s="106">
        <v>0</v>
      </c>
      <c r="L30" s="108"/>
      <c r="M30" s="108"/>
      <c r="N30" s="108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s="110" customFormat="1" ht="12" customHeight="1">
      <c r="A31" s="37" t="s">
        <v>33</v>
      </c>
      <c r="B31" s="111">
        <f t="shared" si="4"/>
        <v>17697</v>
      </c>
      <c r="C31" s="111">
        <f t="shared" si="5"/>
        <v>0</v>
      </c>
      <c r="D31" s="106">
        <v>0</v>
      </c>
      <c r="E31" s="106">
        <v>0</v>
      </c>
      <c r="F31" s="106">
        <v>0</v>
      </c>
      <c r="G31" s="106">
        <v>0</v>
      </c>
      <c r="H31" s="111">
        <f t="shared" si="6"/>
        <v>17697</v>
      </c>
      <c r="I31" s="106">
        <v>17697</v>
      </c>
      <c r="J31" s="106">
        <v>0</v>
      </c>
      <c r="K31" s="106">
        <v>0</v>
      </c>
      <c r="L31" s="108"/>
      <c r="M31" s="108"/>
      <c r="N31" s="108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2" spans="1:35" s="110" customFormat="1" ht="12" customHeight="1">
      <c r="A32" s="37" t="s">
        <v>34</v>
      </c>
      <c r="B32" s="111">
        <f t="shared" si="4"/>
        <v>48100</v>
      </c>
      <c r="C32" s="111">
        <f t="shared" si="5"/>
        <v>0</v>
      </c>
      <c r="D32" s="106">
        <v>0</v>
      </c>
      <c r="E32" s="106">
        <v>0</v>
      </c>
      <c r="F32" s="106">
        <v>0</v>
      </c>
      <c r="G32" s="106">
        <v>0</v>
      </c>
      <c r="H32" s="111">
        <f t="shared" si="6"/>
        <v>48100</v>
      </c>
      <c r="I32" s="106">
        <v>24050</v>
      </c>
      <c r="J32" s="106">
        <v>24050</v>
      </c>
      <c r="K32" s="106">
        <v>0</v>
      </c>
      <c r="L32" s="108"/>
      <c r="M32" s="108"/>
      <c r="N32" s="108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</row>
    <row r="33" spans="1:35" s="110" customFormat="1" ht="12" customHeight="1">
      <c r="A33" s="37" t="s">
        <v>35</v>
      </c>
      <c r="B33" s="111">
        <f t="shared" si="4"/>
        <v>0</v>
      </c>
      <c r="C33" s="111">
        <f t="shared" si="5"/>
        <v>0</v>
      </c>
      <c r="D33" s="106">
        <v>0</v>
      </c>
      <c r="E33" s="106">
        <v>0</v>
      </c>
      <c r="F33" s="106">
        <v>0</v>
      </c>
      <c r="G33" s="106">
        <v>0</v>
      </c>
      <c r="H33" s="111">
        <f t="shared" si="6"/>
        <v>0</v>
      </c>
      <c r="I33" s="106">
        <v>0</v>
      </c>
      <c r="J33" s="106">
        <v>0</v>
      </c>
      <c r="K33" s="106">
        <v>0</v>
      </c>
      <c r="L33" s="108"/>
      <c r="M33" s="108"/>
      <c r="N33" s="108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</row>
    <row r="34" spans="1:35" s="110" customFormat="1" ht="12" customHeight="1">
      <c r="A34" s="37" t="s">
        <v>36</v>
      </c>
      <c r="B34" s="111">
        <f t="shared" si="4"/>
        <v>0</v>
      </c>
      <c r="C34" s="111">
        <f t="shared" si="5"/>
        <v>0</v>
      </c>
      <c r="D34" s="106">
        <v>0</v>
      </c>
      <c r="E34" s="106">
        <v>0</v>
      </c>
      <c r="F34" s="106">
        <v>0</v>
      </c>
      <c r="G34" s="106">
        <v>0</v>
      </c>
      <c r="H34" s="111">
        <f t="shared" si="6"/>
        <v>0</v>
      </c>
      <c r="I34" s="106">
        <v>0</v>
      </c>
      <c r="J34" s="106">
        <v>0</v>
      </c>
      <c r="K34" s="106">
        <v>0</v>
      </c>
      <c r="L34" s="108"/>
      <c r="M34" s="108"/>
      <c r="N34" s="108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5" spans="1:35" s="110" customFormat="1" ht="6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</row>
    <row r="36" spans="1:11" ht="14.25" customHeight="1">
      <c r="A36" s="54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" customHeight="1">
      <c r="A37" s="54" t="s">
        <v>57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2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2009-04-23T04:29:39Z</dcterms:created>
  <dcterms:modified xsi:type="dcterms:W3CDTF">2009-04-23T04:29:45Z</dcterms:modified>
  <cp:category/>
  <cp:version/>
  <cp:contentType/>
  <cp:contentStatus/>
</cp:coreProperties>
</file>