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<sst xmlns="http://schemas.openxmlformats.org/spreadsheetml/2006/main" count="205" uniqueCount="185">
  <si>
    <t xml:space="preserve">266．　国　     　 民     　　年        金          </t>
  </si>
  <si>
    <t>(単位 金額1000円)</t>
  </si>
  <si>
    <t>年次および市町村</t>
  </si>
  <si>
    <t>被  保  険  者</t>
  </si>
  <si>
    <t>免  除  者</t>
  </si>
  <si>
    <t xml:space="preserve">           拠　　　          出　　　　    　　 年　　　　     　　金　</t>
  </si>
  <si>
    <t>無拠出年金</t>
  </si>
  <si>
    <t>標示</t>
  </si>
  <si>
    <t>保険料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</si>
  <si>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</si>
  <si>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</si>
  <si>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</si>
  <si>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</si>
  <si>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</si>
  <si>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</si>
  <si>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</si>
  <si>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</si>
  <si>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</si>
  <si>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</si>
  <si>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</si>
  <si>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</si>
  <si>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</si>
  <si>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</si>
  <si>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</si>
  <si>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 xml:space="preserve">金        額 </t>
  </si>
  <si>
    <t>件数</t>
  </si>
  <si>
    <t>金額</t>
  </si>
  <si>
    <t>番号</t>
  </si>
  <si>
    <t>昭和52年度</t>
  </si>
  <si>
    <t>1,715(1)</t>
  </si>
  <si>
    <t xml:space="preserve">  840,926(  478)</t>
  </si>
  <si>
    <t>1,705(1)</t>
  </si>
  <si>
    <t>1,118,355(  502)</t>
  </si>
  <si>
    <t>1,647(11)</t>
  </si>
  <si>
    <t>1,136,259(  541)</t>
  </si>
  <si>
    <t>市部</t>
  </si>
  <si>
    <t xml:space="preserve">  970(1)</t>
  </si>
  <si>
    <t xml:space="preserve">   658,650(  541)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</si>
  <si>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</si>
  <si>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</si>
  <si>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</si>
  <si>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</si>
  <si>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</si>
  <si>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</si>
  <si>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</si>
  <si>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 133(1)</t>
  </si>
  <si>
    <t xml:space="preserve">    87,489(  541)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</si>
  <si>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</si>
  <si>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</si>
  <si>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</si>
  <si>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</si>
  <si>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</si>
  <si>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</si>
  <si>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</si>
  <si>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</si>
  <si>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</si>
  <si>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</si>
  <si>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</si>
  <si>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</si>
  <si>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</si>
  <si>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</si>
  <si>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</si>
  <si>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</si>
  <si>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</si>
  <si>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</si>
  <si>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</si>
  <si>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 xml:space="preserve"> 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</si>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</sst>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 quotePrefix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0" fontId="20" fillId="0" borderId="12" xfId="0" applyFont="1" applyBorder="1" applyAlignment="1" applyProtection="1" quotePrefix="1">
      <alignment horizontal="centerContinuous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0" fontId="20" fillId="0" borderId="14" xfId="0" applyFont="1" applyBorder="1" applyAlignment="1" applyProtection="1">
      <alignment horizontal="centerContinuous"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 applyProtection="1">
      <alignment horizontal="centerContinuous"/>
      <protection locked="0"/>
    </xf>
    <xf numFmtId="0" fontId="20" fillId="0" borderId="17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centerContinuous"/>
      <protection locked="0"/>
    </xf>
    <xf numFmtId="0" fontId="20" fillId="0" borderId="15" xfId="0" applyFont="1" applyBorder="1" applyAlignment="1" applyProtection="1">
      <alignment horizontal="centerContinuous"/>
      <protection locked="0"/>
    </xf>
    <xf numFmtId="0" fontId="20" fillId="0" borderId="20" xfId="0" applyFont="1" applyBorder="1" applyAlignment="1" applyProtection="1">
      <alignment horizontal="centerContinuous"/>
      <protection locked="0"/>
    </xf>
    <xf numFmtId="0" fontId="20" fillId="0" borderId="21" xfId="0" applyFont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distributed"/>
      <protection locked="0"/>
    </xf>
    <xf numFmtId="0" fontId="20" fillId="0" borderId="21" xfId="0" applyFont="1" applyBorder="1" applyAlignment="1" applyProtection="1">
      <alignment horizontal="distributed"/>
      <protection locked="0"/>
    </xf>
    <xf numFmtId="0" fontId="20" fillId="0" borderId="23" xfId="0" applyFont="1" applyBorder="1" applyAlignment="1">
      <alignment horizontal="distributed"/>
    </xf>
    <xf numFmtId="0" fontId="20" fillId="0" borderId="15" xfId="0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14" xfId="0" applyNumberFormat="1" applyFont="1" applyBorder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24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>
      <alignment/>
    </xf>
    <xf numFmtId="3" fontId="20" fillId="0" borderId="25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0" fontId="20" fillId="0" borderId="0" xfId="0" applyFont="1" applyAlignment="1">
      <alignment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3" fontId="20" fillId="0" borderId="14" xfId="0" applyNumberFormat="1" applyFont="1" applyBorder="1" applyAlignment="1" applyProtection="1" quotePrefix="1">
      <alignment horizontal="distributed"/>
      <protection locked="0"/>
    </xf>
    <xf numFmtId="38" fontId="20" fillId="0" borderId="0" xfId="48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38" fontId="22" fillId="0" borderId="0" xfId="48" applyFont="1" applyAlignment="1">
      <alignment/>
    </xf>
    <xf numFmtId="177" fontId="20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Alignment="1">
      <alignment/>
    </xf>
    <xf numFmtId="3" fontId="20" fillId="0" borderId="15" xfId="0" applyNumberFormat="1" applyFont="1" applyBorder="1" applyAlignment="1" applyProtection="1">
      <alignment horizontal="centerContinuous"/>
      <protection locked="0"/>
    </xf>
    <xf numFmtId="3" fontId="20" fillId="0" borderId="20" xfId="0" applyNumberFormat="1" applyFont="1" applyBorder="1" applyAlignment="1" applyProtection="1">
      <alignment horizontal="distributed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zoomScalePageLayoutView="0" workbookViewId="0" topLeftCell="A1">
      <selection activeCell="B1" sqref="B1"/>
    </sheetView>
  </sheetViews>
  <sheetFormatPr defaultColWidth="8.66015625" defaultRowHeight="18"/>
  <cols>
    <col min="1" max="1" width="2.58203125" style="96" customWidth="1"/>
    <col min="2" max="2" width="9.33203125" style="0" customWidth="1"/>
    <col min="3" max="8" width="7.66015625" style="5" customWidth="1"/>
    <col min="9" max="9" width="10.5" style="5" customWidth="1"/>
    <col min="10" max="10" width="6.66015625" style="5" customWidth="1"/>
    <col min="11" max="11" width="8.91015625" style="5" customWidth="1"/>
    <col min="12" max="12" width="8.83203125" style="5" customWidth="1"/>
    <col min="13" max="13" width="9.33203125" style="5" customWidth="1"/>
    <col min="14" max="14" width="5.41015625" style="5" customWidth="1"/>
    <col min="15" max="15" width="2" style="5" customWidth="1"/>
    <col min="16" max="16" width="8.08203125" style="5" customWidth="1"/>
    <col min="17" max="17" width="4.91015625" style="5" customWidth="1"/>
    <col min="18" max="18" width="4.08203125" style="5" customWidth="1"/>
    <col min="19" max="19" width="7.41015625" style="5" customWidth="1"/>
    <col min="20" max="20" width="5.66015625" style="5" customWidth="1"/>
    <col min="21" max="21" width="8.16015625" style="5" customWidth="1"/>
    <col min="22" max="22" width="7.5" style="5" customWidth="1"/>
    <col min="23" max="23" width="9.33203125" style="5" customWidth="1"/>
    <col min="24" max="24" width="7.5" style="5" customWidth="1"/>
    <col min="25" max="25" width="9.33203125" style="5" customWidth="1"/>
    <col min="26" max="26" width="4" style="5" customWidth="1"/>
    <col min="28" max="28" width="10" style="0" customWidth="1"/>
    <col min="30" max="30" width="7.16015625" style="0" customWidth="1"/>
    <col min="32" max="32" width="7.91015625" style="0" customWidth="1"/>
    <col min="36" max="36" width="10" style="0" customWidth="1"/>
  </cols>
  <sheetData>
    <row r="1" spans="1:26" ht="17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7.2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26" s="9" customFormat="1" ht="12.75" thickBo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s="9" customFormat="1" ht="12.75" thickTop="1">
      <c r="A4" s="10" t="s">
        <v>2</v>
      </c>
      <c r="B4" s="11"/>
      <c r="C4" s="12" t="s">
        <v>3</v>
      </c>
      <c r="D4" s="13"/>
      <c r="E4" s="14"/>
      <c r="F4" s="15" t="s">
        <v>4</v>
      </c>
      <c r="G4" s="15"/>
      <c r="H4" s="16"/>
      <c r="I4" s="17"/>
      <c r="J4" s="18"/>
      <c r="K4" s="18"/>
      <c r="L4" s="19" t="s">
        <v>5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 t="s">
        <v>6</v>
      </c>
      <c r="Y4" s="23"/>
      <c r="Z4" s="24" t="s">
        <v>7</v>
      </c>
    </row>
    <row r="5" spans="1:26" s="9" customFormat="1" ht="12">
      <c r="A5" s="25"/>
      <c r="B5" s="26"/>
      <c r="C5" s="27"/>
      <c r="D5" s="18"/>
      <c r="E5" s="28"/>
      <c r="F5" s="29"/>
      <c r="G5" s="30"/>
      <c r="H5" s="31"/>
      <c r="I5" s="16" t="s">
        <v>8</v>
      </c>
      <c r="J5" s="30" t="s">
        <v>9</v>
      </c>
      <c r="K5" s="31"/>
      <c r="L5" s="30" t="s">
        <v>10</v>
      </c>
      <c r="M5" s="31"/>
      <c r="N5" s="30" t="s">
        <v>11</v>
      </c>
      <c r="O5" s="30"/>
      <c r="P5" s="31"/>
      <c r="Q5" s="30"/>
      <c r="R5" s="32" t="s">
        <v>12</v>
      </c>
      <c r="S5" s="30"/>
      <c r="T5" s="33" t="s">
        <v>13</v>
      </c>
      <c r="U5" s="34"/>
      <c r="V5" s="35" t="s">
        <v>14</v>
      </c>
      <c r="W5" s="36"/>
      <c r="X5" s="35" t="s">
        <v>15</v>
      </c>
      <c r="Y5" s="37"/>
      <c r="Z5" s="24"/>
    </row>
    <row r="6" spans="1:26" s="9" customFormat="1" ht="12">
      <c r="A6" s="38"/>
      <c r="B6" s="39"/>
      <c r="C6" s="31" t="s">
        <v>16</v>
      </c>
      <c r="D6" s="31" t="s">
        <v>17</v>
      </c>
      <c r="E6" s="31" t="s">
        <v>18</v>
      </c>
      <c r="F6" s="31" t="s">
        <v>19</v>
      </c>
      <c r="G6" s="31" t="s">
        <v>20</v>
      </c>
      <c r="H6" s="31" t="s">
        <v>18</v>
      </c>
      <c r="I6" s="31" t="s">
        <v>21</v>
      </c>
      <c r="J6" s="40" t="s">
        <v>22</v>
      </c>
      <c r="K6" s="40" t="s">
        <v>23</v>
      </c>
      <c r="L6" s="40" t="s">
        <v>22</v>
      </c>
      <c r="M6" s="40" t="s">
        <v>23</v>
      </c>
      <c r="N6" s="41" t="s">
        <v>22</v>
      </c>
      <c r="O6" s="42"/>
      <c r="P6" s="35" t="s">
        <v>24</v>
      </c>
      <c r="Q6" s="37"/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25</v>
      </c>
      <c r="W6" s="40" t="s">
        <v>26</v>
      </c>
      <c r="X6" s="40" t="s">
        <v>22</v>
      </c>
      <c r="Y6" s="40" t="s">
        <v>23</v>
      </c>
      <c r="Z6" s="43" t="s">
        <v>27</v>
      </c>
    </row>
    <row r="7" spans="1:26" s="52" customFormat="1" ht="12">
      <c r="A7" s="44"/>
      <c r="B7" s="45" t="s">
        <v>28</v>
      </c>
      <c r="C7" s="46">
        <v>246453</v>
      </c>
      <c r="D7" s="46">
        <v>65380</v>
      </c>
      <c r="E7" s="47">
        <f>SUM(C7:D7)</f>
        <v>311833</v>
      </c>
      <c r="F7" s="46">
        <v>10823</v>
      </c>
      <c r="G7" s="46">
        <v>13123</v>
      </c>
      <c r="H7" s="47">
        <f>SUM(F7:G7)</f>
        <v>23946</v>
      </c>
      <c r="I7" s="46">
        <v>7208521</v>
      </c>
      <c r="J7" s="46">
        <v>61164</v>
      </c>
      <c r="K7" s="46">
        <v>12456092</v>
      </c>
      <c r="L7" s="46">
        <v>3449</v>
      </c>
      <c r="M7" s="46">
        <v>1754893</v>
      </c>
      <c r="N7" s="46">
        <v>1939</v>
      </c>
      <c r="O7" s="46"/>
      <c r="P7" s="48">
        <v>863831</v>
      </c>
      <c r="Q7" s="49"/>
      <c r="R7" s="46">
        <v>126</v>
      </c>
      <c r="S7" s="46">
        <v>37433</v>
      </c>
      <c r="T7" s="46">
        <v>446</v>
      </c>
      <c r="U7" s="46">
        <v>44276</v>
      </c>
      <c r="V7" s="46">
        <v>67124</v>
      </c>
      <c r="W7" s="46">
        <v>15156525</v>
      </c>
      <c r="X7" s="46">
        <v>73622</v>
      </c>
      <c r="Y7" s="50">
        <v>13187871</v>
      </c>
      <c r="Z7" s="51">
        <v>52</v>
      </c>
    </row>
    <row r="8" spans="1:26" s="52" customFormat="1" ht="12">
      <c r="A8" s="44"/>
      <c r="B8" s="45">
        <v>53</v>
      </c>
      <c r="C8" s="46">
        <v>247209</v>
      </c>
      <c r="D8" s="46">
        <v>68614</v>
      </c>
      <c r="E8" s="47">
        <f>SUM(C8:D8)</f>
        <v>315823</v>
      </c>
      <c r="F8" s="46">
        <v>11387</v>
      </c>
      <c r="G8" s="46">
        <v>13741</v>
      </c>
      <c r="H8" s="47">
        <f>SUM(F8:G8)</f>
        <v>25128</v>
      </c>
      <c r="I8" s="46">
        <v>9359691</v>
      </c>
      <c r="J8" s="46">
        <v>69973</v>
      </c>
      <c r="K8" s="46">
        <v>15162866</v>
      </c>
      <c r="L8" s="46">
        <v>3787</v>
      </c>
      <c r="M8" s="46">
        <v>2049584</v>
      </c>
      <c r="N8" s="46">
        <v>1795</v>
      </c>
      <c r="O8" s="46"/>
      <c r="P8" s="48">
        <v>851597</v>
      </c>
      <c r="Q8" s="49"/>
      <c r="R8" s="46">
        <v>112</v>
      </c>
      <c r="S8" s="46">
        <v>37924</v>
      </c>
      <c r="T8" s="46">
        <v>484</v>
      </c>
      <c r="U8" s="46">
        <v>54625</v>
      </c>
      <c r="V8" s="46">
        <v>76151</v>
      </c>
      <c r="W8" s="46">
        <v>18156596</v>
      </c>
      <c r="X8" s="46">
        <v>70276</v>
      </c>
      <c r="Y8" s="50">
        <v>13831059</v>
      </c>
      <c r="Z8" s="53">
        <v>53</v>
      </c>
    </row>
    <row r="9" spans="1:26" s="52" customFormat="1" ht="12">
      <c r="A9" s="44"/>
      <c r="B9" s="45">
        <v>54</v>
      </c>
      <c r="C9" s="46">
        <v>242474</v>
      </c>
      <c r="D9" s="46">
        <v>70286</v>
      </c>
      <c r="E9" s="47">
        <f>SUM(C9:D9)</f>
        <v>312760</v>
      </c>
      <c r="F9" s="46">
        <v>11813</v>
      </c>
      <c r="G9" s="46">
        <v>14792</v>
      </c>
      <c r="H9" s="47">
        <f>SUM(F9:G9)</f>
        <v>26605</v>
      </c>
      <c r="I9" s="46">
        <v>11182450</v>
      </c>
      <c r="J9" s="46">
        <v>77457</v>
      </c>
      <c r="K9" s="46">
        <v>17757595</v>
      </c>
      <c r="L9" s="46">
        <v>4077</v>
      </c>
      <c r="M9" s="46">
        <v>2276133</v>
      </c>
      <c r="N9" s="54" t="s">
        <v>29</v>
      </c>
      <c r="O9" s="55"/>
      <c r="P9" s="56" t="s">
        <v>30</v>
      </c>
      <c r="Q9" s="57"/>
      <c r="R9" s="46">
        <v>106</v>
      </c>
      <c r="S9" s="46">
        <v>37653</v>
      </c>
      <c r="T9" s="46">
        <v>545</v>
      </c>
      <c r="U9" s="46">
        <v>66849</v>
      </c>
      <c r="V9" s="46">
        <v>83901</v>
      </c>
      <c r="W9" s="46">
        <v>20979634</v>
      </c>
      <c r="X9" s="46">
        <v>66871</v>
      </c>
      <c r="Y9" s="50">
        <v>15883896</v>
      </c>
      <c r="Z9" s="53">
        <v>54</v>
      </c>
    </row>
    <row r="10" spans="1:26" s="52" customFormat="1" ht="12">
      <c r="A10" s="44"/>
      <c r="B10" s="45">
        <v>55</v>
      </c>
      <c r="C10" s="46">
        <v>235782</v>
      </c>
      <c r="D10" s="46">
        <v>69845</v>
      </c>
      <c r="E10" s="47">
        <f>SUM(C10:D10)</f>
        <v>305627</v>
      </c>
      <c r="F10" s="46">
        <v>12236</v>
      </c>
      <c r="G10" s="46">
        <v>16952</v>
      </c>
      <c r="H10" s="47">
        <f>SUM(F10:G10)</f>
        <v>29188</v>
      </c>
      <c r="I10" s="46">
        <v>12968447</v>
      </c>
      <c r="J10" s="46">
        <v>85053</v>
      </c>
      <c r="K10" s="46">
        <v>21087775</v>
      </c>
      <c r="L10" s="46">
        <v>4370</v>
      </c>
      <c r="M10" s="46">
        <v>2551386</v>
      </c>
      <c r="N10" s="54" t="s">
        <v>31</v>
      </c>
      <c r="O10" s="55"/>
      <c r="P10" s="54" t="s">
        <v>32</v>
      </c>
      <c r="Q10" s="55"/>
      <c r="R10" s="46">
        <v>100</v>
      </c>
      <c r="S10" s="46">
        <v>37399</v>
      </c>
      <c r="T10" s="46">
        <v>589</v>
      </c>
      <c r="U10" s="46">
        <v>66849</v>
      </c>
      <c r="V10" s="46">
        <v>91818</v>
      </c>
      <c r="W10" s="46">
        <v>24876160</v>
      </c>
      <c r="X10" s="46">
        <v>63465</v>
      </c>
      <c r="Y10" s="50">
        <v>16825863</v>
      </c>
      <c r="Z10" s="53">
        <v>55</v>
      </c>
    </row>
    <row r="11" spans="1:26" s="52" customFormat="1" ht="12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8"/>
      <c r="P11" s="46"/>
      <c r="Q11" s="46"/>
      <c r="R11" s="46"/>
      <c r="S11" s="46"/>
      <c r="T11" s="46"/>
      <c r="U11" s="46"/>
      <c r="V11" s="46"/>
      <c r="W11" s="46"/>
      <c r="X11" s="46"/>
      <c r="Y11" s="50"/>
      <c r="Z11" s="53"/>
    </row>
    <row r="12" spans="1:26" s="65" customFormat="1" ht="12">
      <c r="A12" s="59"/>
      <c r="B12" s="60">
        <v>56</v>
      </c>
      <c r="C12" s="61">
        <f aca="true" t="shared" si="0" ref="C12:M12">SUM(C14:C15)</f>
        <v>228377</v>
      </c>
      <c r="D12" s="61">
        <f t="shared" si="0"/>
        <v>67686</v>
      </c>
      <c r="E12" s="61">
        <f t="shared" si="0"/>
        <v>296063</v>
      </c>
      <c r="F12" s="61">
        <f t="shared" si="0"/>
        <v>12514</v>
      </c>
      <c r="G12" s="61">
        <f t="shared" si="0"/>
        <v>21942</v>
      </c>
      <c r="H12" s="61">
        <f t="shared" si="0"/>
        <v>34456</v>
      </c>
      <c r="I12" s="61">
        <f t="shared" si="0"/>
        <v>13635512</v>
      </c>
      <c r="J12" s="61">
        <f t="shared" si="0"/>
        <v>92410</v>
      </c>
      <c r="K12" s="61">
        <f t="shared" si="0"/>
        <v>24395978</v>
      </c>
      <c r="L12" s="61">
        <f t="shared" si="0"/>
        <v>4609</v>
      </c>
      <c r="M12" s="61">
        <f t="shared" si="0"/>
        <v>2885384</v>
      </c>
      <c r="N12" s="62" t="s">
        <v>33</v>
      </c>
      <c r="O12" s="63"/>
      <c r="P12" s="62" t="s">
        <v>34</v>
      </c>
      <c r="Q12" s="63"/>
      <c r="R12" s="61">
        <f aca="true" t="shared" si="1" ref="R12:Y12">SUM(R14:R15)</f>
        <v>100</v>
      </c>
      <c r="S12" s="61">
        <f t="shared" si="1"/>
        <v>38456</v>
      </c>
      <c r="T12" s="61">
        <f t="shared" si="1"/>
        <v>636</v>
      </c>
      <c r="U12" s="61">
        <f t="shared" si="1"/>
        <v>99670</v>
      </c>
      <c r="V12" s="61">
        <f t="shared" si="1"/>
        <v>99403</v>
      </c>
      <c r="W12" s="61">
        <f t="shared" si="1"/>
        <v>28555747</v>
      </c>
      <c r="X12" s="61">
        <f t="shared" si="1"/>
        <v>59271</v>
      </c>
      <c r="Y12" s="61">
        <f t="shared" si="1"/>
        <v>16754243</v>
      </c>
      <c r="Z12" s="64">
        <v>56</v>
      </c>
    </row>
    <row r="13" spans="1:26" s="52" customFormat="1" ht="1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58"/>
      <c r="P13" s="46"/>
      <c r="Q13" s="46"/>
      <c r="R13" s="46"/>
      <c r="S13" s="46"/>
      <c r="T13" s="46"/>
      <c r="U13" s="46"/>
      <c r="V13" s="46"/>
      <c r="W13" s="46"/>
      <c r="X13" s="46"/>
      <c r="Y13" s="50"/>
      <c r="Z13" s="53"/>
    </row>
    <row r="14" spans="1:26" s="65" customFormat="1" ht="12">
      <c r="A14" s="66"/>
      <c r="B14" s="67" t="s">
        <v>35</v>
      </c>
      <c r="C14" s="61">
        <f aca="true" t="shared" si="2" ref="C14:M14">SUM(C17:C27)</f>
        <v>130665</v>
      </c>
      <c r="D14" s="61">
        <f t="shared" si="2"/>
        <v>50570</v>
      </c>
      <c r="E14" s="61">
        <f t="shared" si="2"/>
        <v>181235</v>
      </c>
      <c r="F14" s="61">
        <f t="shared" si="2"/>
        <v>7683</v>
      </c>
      <c r="G14" s="61">
        <f t="shared" si="2"/>
        <v>16893</v>
      </c>
      <c r="H14" s="61">
        <f t="shared" si="2"/>
        <v>24576</v>
      </c>
      <c r="I14" s="61">
        <f t="shared" si="2"/>
        <v>7884358</v>
      </c>
      <c r="J14" s="61">
        <f t="shared" si="2"/>
        <v>51905</v>
      </c>
      <c r="K14" s="61">
        <f t="shared" si="2"/>
        <v>13513016</v>
      </c>
      <c r="L14" s="61">
        <f t="shared" si="2"/>
        <v>2148</v>
      </c>
      <c r="M14" s="61">
        <f t="shared" si="2"/>
        <v>1346647</v>
      </c>
      <c r="N14" s="62" t="s">
        <v>36</v>
      </c>
      <c r="O14" s="63"/>
      <c r="P14" s="68" t="s">
        <v>37</v>
      </c>
      <c r="Q14" s="63"/>
      <c r="R14" s="61">
        <f aca="true" t="shared" si="3" ref="R14:Y14">SUM(R17:R27)</f>
        <v>60</v>
      </c>
      <c r="S14" s="61">
        <f t="shared" si="3"/>
        <v>23110</v>
      </c>
      <c r="T14" s="61">
        <f t="shared" si="3"/>
        <v>367</v>
      </c>
      <c r="U14" s="61">
        <f t="shared" si="3"/>
        <v>55470</v>
      </c>
      <c r="V14" s="61">
        <f t="shared" si="3"/>
        <v>55451</v>
      </c>
      <c r="W14" s="61">
        <f t="shared" si="3"/>
        <v>15596893</v>
      </c>
      <c r="X14" s="61">
        <f t="shared" si="3"/>
        <v>34205</v>
      </c>
      <c r="Y14" s="61">
        <f t="shared" si="3"/>
        <v>9594828</v>
      </c>
      <c r="Z14" s="64" t="s">
        <v>38</v>
      </c>
    </row>
    <row r="15" spans="1:26" s="65" customFormat="1" ht="12">
      <c r="A15" s="66"/>
      <c r="B15" s="67" t="s">
        <v>39</v>
      </c>
      <c r="C15" s="61">
        <f aca="true" t="shared" si="4" ref="C15:P15">C28+C32+C38+C41+C46+C48+C57+C66+C70+C73+C79+C84</f>
        <v>97712</v>
      </c>
      <c r="D15" s="61">
        <f t="shared" si="4"/>
        <v>17116</v>
      </c>
      <c r="E15" s="61">
        <f t="shared" si="4"/>
        <v>114828</v>
      </c>
      <c r="F15" s="61">
        <f t="shared" si="4"/>
        <v>4831</v>
      </c>
      <c r="G15" s="61">
        <f t="shared" si="4"/>
        <v>5049</v>
      </c>
      <c r="H15" s="61">
        <f t="shared" si="4"/>
        <v>9880</v>
      </c>
      <c r="I15" s="61">
        <f t="shared" si="4"/>
        <v>5751154</v>
      </c>
      <c r="J15" s="61">
        <f t="shared" si="4"/>
        <v>40505</v>
      </c>
      <c r="K15" s="61">
        <f t="shared" si="4"/>
        <v>10882962</v>
      </c>
      <c r="L15" s="61">
        <f t="shared" si="4"/>
        <v>2461</v>
      </c>
      <c r="M15" s="61">
        <f t="shared" si="4"/>
        <v>1538737</v>
      </c>
      <c r="N15" s="61">
        <f t="shared" si="4"/>
        <v>677</v>
      </c>
      <c r="O15" s="46"/>
      <c r="P15" s="61">
        <f t="shared" si="4"/>
        <v>477609</v>
      </c>
      <c r="Q15" s="46"/>
      <c r="R15" s="61">
        <f aca="true" t="shared" si="5" ref="R15:Y15">R28+R32+R38+R41+R46+R48+R57+R66+R70+R73+R79+R84</f>
        <v>40</v>
      </c>
      <c r="S15" s="61">
        <f t="shared" si="5"/>
        <v>15346</v>
      </c>
      <c r="T15" s="61">
        <f t="shared" si="5"/>
        <v>269</v>
      </c>
      <c r="U15" s="61">
        <f t="shared" si="5"/>
        <v>44200</v>
      </c>
      <c r="V15" s="61">
        <f t="shared" si="5"/>
        <v>43952</v>
      </c>
      <c r="W15" s="61">
        <f t="shared" si="5"/>
        <v>12958854</v>
      </c>
      <c r="X15" s="61">
        <f t="shared" si="5"/>
        <v>25066</v>
      </c>
      <c r="Y15" s="61">
        <f t="shared" si="5"/>
        <v>7159415</v>
      </c>
      <c r="Z15" s="64" t="s">
        <v>40</v>
      </c>
    </row>
    <row r="16" spans="1:26" s="52" customFormat="1" ht="12">
      <c r="A16" s="69"/>
      <c r="B16" s="70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50"/>
      <c r="Z16" s="53"/>
    </row>
    <row r="17" spans="1:26" s="52" customFormat="1" ht="12">
      <c r="A17" s="44" t="s">
        <v>41</v>
      </c>
      <c r="B17" s="71" t="s">
        <v>42</v>
      </c>
      <c r="C17" s="46">
        <v>38079</v>
      </c>
      <c r="D17" s="46">
        <v>24255</v>
      </c>
      <c r="E17" s="47">
        <f aca="true" t="shared" si="6" ref="E17:E80">SUM(C17:D17)</f>
        <v>62334</v>
      </c>
      <c r="F17" s="46">
        <v>2814</v>
      </c>
      <c r="G17" s="46">
        <v>5030</v>
      </c>
      <c r="H17" s="47">
        <f aca="true" t="shared" si="7" ref="H17:H80">SUM(F17:G17)</f>
        <v>7844</v>
      </c>
      <c r="I17" s="46">
        <v>2710851</v>
      </c>
      <c r="J17" s="46">
        <v>13838</v>
      </c>
      <c r="K17" s="46">
        <v>3489293</v>
      </c>
      <c r="L17" s="46">
        <v>473</v>
      </c>
      <c r="M17" s="46">
        <v>296987</v>
      </c>
      <c r="N17" s="46">
        <v>275</v>
      </c>
      <c r="O17" s="46"/>
      <c r="P17" s="48">
        <v>183252</v>
      </c>
      <c r="Q17" s="49"/>
      <c r="R17" s="46">
        <v>17</v>
      </c>
      <c r="S17" s="46">
        <v>6512</v>
      </c>
      <c r="T17" s="46">
        <v>85</v>
      </c>
      <c r="U17" s="46">
        <v>13068</v>
      </c>
      <c r="V17" s="46">
        <v>14688</v>
      </c>
      <c r="W17" s="46">
        <v>3989112</v>
      </c>
      <c r="X17" s="46">
        <v>9554</v>
      </c>
      <c r="Y17" s="46">
        <v>2671523</v>
      </c>
      <c r="Z17" s="53">
        <v>1</v>
      </c>
    </row>
    <row r="18" spans="1:26" s="52" customFormat="1" ht="12">
      <c r="A18" s="44" t="s">
        <v>43</v>
      </c>
      <c r="B18" s="71" t="s">
        <v>44</v>
      </c>
      <c r="C18" s="46">
        <v>21080</v>
      </c>
      <c r="D18" s="46">
        <v>6801</v>
      </c>
      <c r="E18" s="47">
        <f t="shared" si="6"/>
        <v>27881</v>
      </c>
      <c r="F18" s="46">
        <v>1451</v>
      </c>
      <c r="G18" s="46">
        <v>3555</v>
      </c>
      <c r="H18" s="47">
        <f t="shared" si="7"/>
        <v>5006</v>
      </c>
      <c r="I18" s="46">
        <v>1051513</v>
      </c>
      <c r="J18" s="46">
        <v>7140</v>
      </c>
      <c r="K18" s="46">
        <v>1925390</v>
      </c>
      <c r="L18" s="46">
        <v>262</v>
      </c>
      <c r="M18" s="46">
        <v>165729</v>
      </c>
      <c r="N18" s="72" t="s">
        <v>45</v>
      </c>
      <c r="O18" s="73"/>
      <c r="P18" s="74" t="s">
        <v>46</v>
      </c>
      <c r="Q18" s="63"/>
      <c r="R18" s="46">
        <v>6</v>
      </c>
      <c r="S18" s="46">
        <v>2283</v>
      </c>
      <c r="T18" s="46">
        <v>48</v>
      </c>
      <c r="U18" s="46">
        <v>7111</v>
      </c>
      <c r="V18" s="46">
        <v>7590</v>
      </c>
      <c r="W18" s="46">
        <v>2188002</v>
      </c>
      <c r="X18" s="46">
        <v>5927</v>
      </c>
      <c r="Y18" s="46">
        <v>1688967</v>
      </c>
      <c r="Z18" s="53">
        <v>2</v>
      </c>
    </row>
    <row r="19" spans="1:26" s="52" customFormat="1" ht="12">
      <c r="A19" s="44" t="s">
        <v>47</v>
      </c>
      <c r="B19" s="71" t="s">
        <v>48</v>
      </c>
      <c r="C19" s="46">
        <v>10687</v>
      </c>
      <c r="D19" s="46">
        <v>3551</v>
      </c>
      <c r="E19" s="47">
        <f t="shared" si="6"/>
        <v>14238</v>
      </c>
      <c r="F19" s="46">
        <v>494</v>
      </c>
      <c r="G19" s="46">
        <v>1271</v>
      </c>
      <c r="H19" s="47">
        <f t="shared" si="7"/>
        <v>1765</v>
      </c>
      <c r="I19" s="46">
        <v>622466</v>
      </c>
      <c r="J19" s="46">
        <v>4574</v>
      </c>
      <c r="K19" s="46">
        <v>1217850</v>
      </c>
      <c r="L19" s="46">
        <v>132</v>
      </c>
      <c r="M19" s="46">
        <v>83540</v>
      </c>
      <c r="N19" s="46">
        <v>82</v>
      </c>
      <c r="O19" s="46"/>
      <c r="P19" s="46">
        <v>56613</v>
      </c>
      <c r="Q19" s="46"/>
      <c r="R19" s="46">
        <v>5</v>
      </c>
      <c r="S19" s="46">
        <v>2223</v>
      </c>
      <c r="T19" s="46">
        <v>40</v>
      </c>
      <c r="U19" s="46">
        <v>5524</v>
      </c>
      <c r="V19" s="46">
        <v>4833</v>
      </c>
      <c r="W19" s="46">
        <v>1365750</v>
      </c>
      <c r="X19" s="46">
        <v>2848</v>
      </c>
      <c r="Y19" s="46">
        <v>773270</v>
      </c>
      <c r="Z19" s="53">
        <v>3</v>
      </c>
    </row>
    <row r="20" spans="1:26" s="52" customFormat="1" ht="12">
      <c r="A20" s="44" t="s">
        <v>49</v>
      </c>
      <c r="B20" s="71" t="s">
        <v>50</v>
      </c>
      <c r="C20" s="46">
        <v>15429</v>
      </c>
      <c r="D20" s="46">
        <v>2936</v>
      </c>
      <c r="E20" s="47">
        <f t="shared" si="6"/>
        <v>18365</v>
      </c>
      <c r="F20" s="46">
        <v>547</v>
      </c>
      <c r="G20" s="46">
        <v>1400</v>
      </c>
      <c r="H20" s="47">
        <f t="shared" si="7"/>
        <v>1947</v>
      </c>
      <c r="I20" s="46">
        <v>809303</v>
      </c>
      <c r="J20" s="46">
        <v>5155</v>
      </c>
      <c r="K20" s="46">
        <v>1391368</v>
      </c>
      <c r="L20" s="46">
        <v>272</v>
      </c>
      <c r="M20" s="46">
        <v>170730</v>
      </c>
      <c r="N20" s="46">
        <v>109</v>
      </c>
      <c r="O20" s="46"/>
      <c r="P20" s="46">
        <v>76684</v>
      </c>
      <c r="Q20" s="46"/>
      <c r="R20" s="46">
        <v>4</v>
      </c>
      <c r="S20" s="46">
        <v>1165</v>
      </c>
      <c r="T20" s="46">
        <v>48</v>
      </c>
      <c r="U20" s="46">
        <v>7038</v>
      </c>
      <c r="V20" s="46">
        <v>5588</v>
      </c>
      <c r="W20" s="46">
        <v>1646985</v>
      </c>
      <c r="X20" s="46">
        <v>2999</v>
      </c>
      <c r="Y20" s="46">
        <v>798762</v>
      </c>
      <c r="Z20" s="53">
        <v>4</v>
      </c>
    </row>
    <row r="21" spans="1:26" s="52" customFormat="1" ht="12">
      <c r="A21" s="44" t="s">
        <v>51</v>
      </c>
      <c r="B21" s="71" t="s">
        <v>52</v>
      </c>
      <c r="C21" s="46">
        <v>8402</v>
      </c>
      <c r="D21" s="46">
        <v>2856</v>
      </c>
      <c r="E21" s="47">
        <f t="shared" si="6"/>
        <v>11258</v>
      </c>
      <c r="F21" s="46">
        <v>384</v>
      </c>
      <c r="G21" s="46">
        <v>1544</v>
      </c>
      <c r="H21" s="47">
        <f t="shared" si="7"/>
        <v>1928</v>
      </c>
      <c r="I21" s="46">
        <v>502141</v>
      </c>
      <c r="J21" s="46">
        <v>3404</v>
      </c>
      <c r="K21" s="46">
        <v>900414</v>
      </c>
      <c r="L21" s="46">
        <v>183</v>
      </c>
      <c r="M21" s="46">
        <v>113415</v>
      </c>
      <c r="N21" s="46">
        <v>70</v>
      </c>
      <c r="O21" s="46"/>
      <c r="P21" s="46">
        <v>48253</v>
      </c>
      <c r="Q21" s="46"/>
      <c r="R21" s="46">
        <v>6</v>
      </c>
      <c r="S21" s="46">
        <v>2283</v>
      </c>
      <c r="T21" s="46">
        <v>23</v>
      </c>
      <c r="U21" s="46">
        <v>3366</v>
      </c>
      <c r="V21" s="46">
        <v>3686</v>
      </c>
      <c r="W21" s="46">
        <v>1067731</v>
      </c>
      <c r="X21" s="46">
        <v>2358</v>
      </c>
      <c r="Y21" s="46">
        <v>659815</v>
      </c>
      <c r="Z21" s="53">
        <v>5</v>
      </c>
    </row>
    <row r="22" spans="1:26" s="52" customFormat="1" ht="12">
      <c r="A22" s="44" t="s">
        <v>53</v>
      </c>
      <c r="B22" s="71" t="s">
        <v>54</v>
      </c>
      <c r="C22" s="46">
        <v>6136</v>
      </c>
      <c r="D22" s="46">
        <v>2161</v>
      </c>
      <c r="E22" s="47">
        <f t="shared" si="6"/>
        <v>8297</v>
      </c>
      <c r="F22" s="46">
        <v>332</v>
      </c>
      <c r="G22" s="46">
        <v>631</v>
      </c>
      <c r="H22" s="47">
        <f t="shared" si="7"/>
        <v>963</v>
      </c>
      <c r="I22" s="46">
        <v>391196</v>
      </c>
      <c r="J22" s="46">
        <v>3060</v>
      </c>
      <c r="K22" s="46">
        <v>831321</v>
      </c>
      <c r="L22" s="46">
        <v>94</v>
      </c>
      <c r="M22" s="46">
        <v>59749</v>
      </c>
      <c r="N22" s="46">
        <v>49</v>
      </c>
      <c r="O22" s="46"/>
      <c r="P22" s="46">
        <v>32758</v>
      </c>
      <c r="Q22" s="46"/>
      <c r="R22" s="46">
        <v>2</v>
      </c>
      <c r="S22" s="46">
        <v>749</v>
      </c>
      <c r="T22" s="46">
        <v>21</v>
      </c>
      <c r="U22" s="46">
        <v>3565</v>
      </c>
      <c r="V22" s="46">
        <v>3226</v>
      </c>
      <c r="W22" s="46">
        <v>928142</v>
      </c>
      <c r="X22" s="46">
        <v>1902</v>
      </c>
      <c r="Y22" s="46">
        <v>541045</v>
      </c>
      <c r="Z22" s="53">
        <v>6</v>
      </c>
    </row>
    <row r="23" spans="1:26" s="52" customFormat="1" ht="12">
      <c r="A23" s="44" t="s">
        <v>55</v>
      </c>
      <c r="B23" s="71" t="s">
        <v>56</v>
      </c>
      <c r="C23" s="46">
        <v>4021</v>
      </c>
      <c r="D23" s="46">
        <v>1763</v>
      </c>
      <c r="E23" s="47">
        <f t="shared" si="6"/>
        <v>5784</v>
      </c>
      <c r="F23" s="46">
        <v>178</v>
      </c>
      <c r="G23" s="46">
        <v>490</v>
      </c>
      <c r="H23" s="47">
        <f t="shared" si="7"/>
        <v>668</v>
      </c>
      <c r="I23" s="46">
        <v>275787</v>
      </c>
      <c r="J23" s="46">
        <v>2085</v>
      </c>
      <c r="K23" s="46">
        <v>538299</v>
      </c>
      <c r="L23" s="46">
        <v>91</v>
      </c>
      <c r="M23" s="46">
        <v>57316</v>
      </c>
      <c r="N23" s="46">
        <v>43</v>
      </c>
      <c r="O23" s="46"/>
      <c r="P23" s="46">
        <v>28878</v>
      </c>
      <c r="Q23" s="46"/>
      <c r="R23" s="46">
        <v>2</v>
      </c>
      <c r="S23" s="46">
        <v>601</v>
      </c>
      <c r="T23" s="46">
        <v>17</v>
      </c>
      <c r="U23" s="46">
        <v>2701</v>
      </c>
      <c r="V23" s="46">
        <v>2238</v>
      </c>
      <c r="W23" s="46">
        <v>627795</v>
      </c>
      <c r="X23" s="46">
        <v>1263</v>
      </c>
      <c r="Y23" s="46">
        <v>359885</v>
      </c>
      <c r="Z23" s="53">
        <v>7</v>
      </c>
    </row>
    <row r="24" spans="1:26" s="52" customFormat="1" ht="12">
      <c r="A24" s="44" t="s">
        <v>57</v>
      </c>
      <c r="B24" s="71" t="s">
        <v>58</v>
      </c>
      <c r="C24" s="46">
        <v>5785</v>
      </c>
      <c r="D24" s="46">
        <v>951</v>
      </c>
      <c r="E24" s="47">
        <f t="shared" si="6"/>
        <v>6736</v>
      </c>
      <c r="F24" s="46">
        <v>244</v>
      </c>
      <c r="G24" s="46">
        <v>696</v>
      </c>
      <c r="H24" s="47">
        <f t="shared" si="7"/>
        <v>940</v>
      </c>
      <c r="I24" s="46">
        <v>314600</v>
      </c>
      <c r="J24" s="46">
        <v>2429</v>
      </c>
      <c r="K24" s="46">
        <v>621613</v>
      </c>
      <c r="L24" s="46">
        <v>139</v>
      </c>
      <c r="M24" s="46">
        <v>86109</v>
      </c>
      <c r="N24" s="46">
        <v>41</v>
      </c>
      <c r="O24" s="46"/>
      <c r="P24" s="46">
        <v>28001</v>
      </c>
      <c r="Q24" s="46"/>
      <c r="R24" s="46">
        <v>3</v>
      </c>
      <c r="S24" s="46">
        <v>1622</v>
      </c>
      <c r="T24" s="46">
        <v>12</v>
      </c>
      <c r="U24" s="46">
        <v>1842</v>
      </c>
      <c r="V24" s="46">
        <v>2624</v>
      </c>
      <c r="W24" s="46">
        <v>739187</v>
      </c>
      <c r="X24" s="46">
        <v>1546</v>
      </c>
      <c r="Y24" s="46">
        <v>446870</v>
      </c>
      <c r="Z24" s="53">
        <v>8</v>
      </c>
    </row>
    <row r="25" spans="1:26" s="52" customFormat="1" ht="12">
      <c r="A25" s="44" t="s">
        <v>59</v>
      </c>
      <c r="B25" s="75" t="s">
        <v>60</v>
      </c>
      <c r="C25" s="46">
        <v>4815</v>
      </c>
      <c r="D25" s="46">
        <v>1067</v>
      </c>
      <c r="E25" s="47">
        <f t="shared" si="6"/>
        <v>5882</v>
      </c>
      <c r="F25" s="46">
        <v>217</v>
      </c>
      <c r="G25" s="46">
        <v>440</v>
      </c>
      <c r="H25" s="47">
        <f t="shared" si="7"/>
        <v>657</v>
      </c>
      <c r="I25" s="46">
        <v>282463</v>
      </c>
      <c r="J25" s="46">
        <v>2385</v>
      </c>
      <c r="K25" s="46">
        <v>606425</v>
      </c>
      <c r="L25" s="46">
        <v>146</v>
      </c>
      <c r="M25" s="46">
        <v>91245</v>
      </c>
      <c r="N25" s="46">
        <v>43</v>
      </c>
      <c r="O25" s="46"/>
      <c r="P25" s="46">
        <v>29778</v>
      </c>
      <c r="Q25" s="46"/>
      <c r="R25" s="46">
        <v>2</v>
      </c>
      <c r="S25" s="46">
        <v>601</v>
      </c>
      <c r="T25" s="46">
        <v>13</v>
      </c>
      <c r="U25" s="46">
        <v>1939</v>
      </c>
      <c r="V25" s="46">
        <v>2589</v>
      </c>
      <c r="W25" s="46">
        <v>729988</v>
      </c>
      <c r="X25" s="46">
        <v>1331</v>
      </c>
      <c r="Y25" s="46">
        <v>377465</v>
      </c>
      <c r="Z25" s="53">
        <v>9</v>
      </c>
    </row>
    <row r="26" spans="1:26" s="52" customFormat="1" ht="12">
      <c r="A26" s="44" t="s">
        <v>61</v>
      </c>
      <c r="B26" s="71" t="s">
        <v>62</v>
      </c>
      <c r="C26" s="46">
        <v>5750</v>
      </c>
      <c r="D26" s="46">
        <v>1210</v>
      </c>
      <c r="E26" s="47">
        <f t="shared" si="6"/>
        <v>6960</v>
      </c>
      <c r="F26" s="46">
        <v>320</v>
      </c>
      <c r="G26" s="46">
        <v>1048</v>
      </c>
      <c r="H26" s="47">
        <f t="shared" si="7"/>
        <v>1368</v>
      </c>
      <c r="I26" s="46">
        <v>301123</v>
      </c>
      <c r="J26" s="46">
        <v>2384</v>
      </c>
      <c r="K26" s="46">
        <v>609610</v>
      </c>
      <c r="L26" s="46">
        <v>146</v>
      </c>
      <c r="M26" s="46">
        <v>91110</v>
      </c>
      <c r="N26" s="46">
        <v>37</v>
      </c>
      <c r="O26" s="46"/>
      <c r="P26" s="46">
        <v>25574</v>
      </c>
      <c r="Q26" s="46"/>
      <c r="R26" s="46">
        <v>4</v>
      </c>
      <c r="S26" s="46">
        <v>1166</v>
      </c>
      <c r="T26" s="46">
        <v>15</v>
      </c>
      <c r="U26" s="46">
        <v>2536</v>
      </c>
      <c r="V26" s="46">
        <v>2586</v>
      </c>
      <c r="W26" s="46">
        <v>729996</v>
      </c>
      <c r="X26" s="46">
        <v>1498</v>
      </c>
      <c r="Y26" s="46">
        <v>434035</v>
      </c>
      <c r="Z26" s="53">
        <v>10</v>
      </c>
    </row>
    <row r="27" spans="1:26" s="52" customFormat="1" ht="12">
      <c r="A27" s="44" t="s">
        <v>63</v>
      </c>
      <c r="B27" s="71" t="s">
        <v>64</v>
      </c>
      <c r="C27" s="46">
        <v>10481</v>
      </c>
      <c r="D27" s="46">
        <v>3019</v>
      </c>
      <c r="E27" s="47">
        <f t="shared" si="6"/>
        <v>13500</v>
      </c>
      <c r="F27" s="46">
        <v>702</v>
      </c>
      <c r="G27" s="46">
        <v>788</v>
      </c>
      <c r="H27" s="47">
        <f t="shared" si="7"/>
        <v>1490</v>
      </c>
      <c r="I27" s="46">
        <v>622915</v>
      </c>
      <c r="J27" s="46">
        <v>5451</v>
      </c>
      <c r="K27" s="46">
        <v>1381433</v>
      </c>
      <c r="L27" s="46">
        <v>210</v>
      </c>
      <c r="M27" s="46">
        <v>130717</v>
      </c>
      <c r="N27" s="46">
        <v>88</v>
      </c>
      <c r="O27" s="46"/>
      <c r="P27" s="46">
        <v>61370</v>
      </c>
      <c r="Q27" s="46"/>
      <c r="R27" s="46">
        <v>9</v>
      </c>
      <c r="S27" s="46">
        <v>3905</v>
      </c>
      <c r="T27" s="46">
        <v>45</v>
      </c>
      <c r="U27" s="46">
        <v>6780</v>
      </c>
      <c r="V27" s="46">
        <v>5803</v>
      </c>
      <c r="W27" s="46">
        <v>1584205</v>
      </c>
      <c r="X27" s="46">
        <v>2979</v>
      </c>
      <c r="Y27" s="46">
        <v>843191</v>
      </c>
      <c r="Z27" s="53">
        <v>11</v>
      </c>
    </row>
    <row r="28" spans="1:36" s="65" customFormat="1" ht="12">
      <c r="A28" s="66"/>
      <c r="B28" s="67" t="s">
        <v>65</v>
      </c>
      <c r="C28" s="61">
        <f>SUM(C29:C31)</f>
        <v>3457</v>
      </c>
      <c r="D28" s="61">
        <f aca="true" t="shared" si="8" ref="D28:Y28">SUM(D29:D31)</f>
        <v>636</v>
      </c>
      <c r="E28" s="61">
        <f t="shared" si="8"/>
        <v>4093</v>
      </c>
      <c r="F28" s="61">
        <f t="shared" si="8"/>
        <v>152</v>
      </c>
      <c r="G28" s="61">
        <f t="shared" si="8"/>
        <v>175</v>
      </c>
      <c r="H28" s="61">
        <f t="shared" si="8"/>
        <v>327</v>
      </c>
      <c r="I28" s="61">
        <f t="shared" si="8"/>
        <v>206892</v>
      </c>
      <c r="J28" s="61">
        <f t="shared" si="8"/>
        <v>1672</v>
      </c>
      <c r="K28" s="61">
        <f t="shared" si="8"/>
        <v>466883</v>
      </c>
      <c r="L28" s="61">
        <f t="shared" si="8"/>
        <v>105</v>
      </c>
      <c r="M28" s="61">
        <f t="shared" si="8"/>
        <v>64615</v>
      </c>
      <c r="N28" s="61">
        <f t="shared" si="8"/>
        <v>35</v>
      </c>
      <c r="O28" s="61"/>
      <c r="P28" s="61">
        <f t="shared" si="8"/>
        <v>24217</v>
      </c>
      <c r="Q28" s="61" t="s">
        <v>66</v>
      </c>
      <c r="R28" s="61">
        <f t="shared" si="8"/>
        <v>1</v>
      </c>
      <c r="S28" s="61">
        <f t="shared" si="8"/>
        <v>541</v>
      </c>
      <c r="T28" s="61">
        <f t="shared" si="8"/>
        <v>10</v>
      </c>
      <c r="U28" s="61">
        <f t="shared" si="8"/>
        <v>1777</v>
      </c>
      <c r="V28" s="61">
        <f t="shared" si="8"/>
        <v>1823</v>
      </c>
      <c r="W28" s="61">
        <f t="shared" si="8"/>
        <v>558033</v>
      </c>
      <c r="X28" s="61">
        <f t="shared" si="8"/>
        <v>1045</v>
      </c>
      <c r="Y28" s="61">
        <f t="shared" si="8"/>
        <v>288834</v>
      </c>
      <c r="Z28" s="64" t="s">
        <v>67</v>
      </c>
      <c r="AI28" s="52"/>
      <c r="AJ28" s="52"/>
    </row>
    <row r="29" spans="1:26" s="52" customFormat="1" ht="12">
      <c r="A29" s="44" t="s">
        <v>68</v>
      </c>
      <c r="B29" s="71" t="s">
        <v>69</v>
      </c>
      <c r="C29" s="46">
        <v>776</v>
      </c>
      <c r="D29" s="46">
        <v>137</v>
      </c>
      <c r="E29" s="47">
        <f t="shared" si="6"/>
        <v>913</v>
      </c>
      <c r="F29" s="46">
        <v>53</v>
      </c>
      <c r="G29" s="46">
        <v>47</v>
      </c>
      <c r="H29" s="47">
        <f t="shared" si="7"/>
        <v>100</v>
      </c>
      <c r="I29" s="46">
        <v>45780</v>
      </c>
      <c r="J29" s="46">
        <v>365</v>
      </c>
      <c r="K29" s="46">
        <v>96825</v>
      </c>
      <c r="L29" s="46">
        <v>38</v>
      </c>
      <c r="M29" s="46">
        <v>22980</v>
      </c>
      <c r="N29" s="46">
        <v>4</v>
      </c>
      <c r="O29" s="46"/>
      <c r="P29" s="46">
        <v>2967</v>
      </c>
      <c r="Q29" s="46"/>
      <c r="R29" s="46">
        <v>1</v>
      </c>
      <c r="S29" s="46">
        <v>541</v>
      </c>
      <c r="T29" s="46">
        <v>2</v>
      </c>
      <c r="U29" s="46">
        <v>622</v>
      </c>
      <c r="V29" s="46">
        <v>410</v>
      </c>
      <c r="W29" s="46">
        <v>123935</v>
      </c>
      <c r="X29" s="46">
        <v>223</v>
      </c>
      <c r="Y29" s="46">
        <v>64292</v>
      </c>
      <c r="Z29" s="53">
        <v>12</v>
      </c>
    </row>
    <row r="30" spans="1:26" s="52" customFormat="1" ht="12">
      <c r="A30" s="44" t="s">
        <v>70</v>
      </c>
      <c r="B30" s="71" t="s">
        <v>71</v>
      </c>
      <c r="C30" s="46">
        <v>1293</v>
      </c>
      <c r="D30" s="46">
        <v>266</v>
      </c>
      <c r="E30" s="47">
        <f t="shared" si="6"/>
        <v>1559</v>
      </c>
      <c r="F30" s="46">
        <v>64</v>
      </c>
      <c r="G30" s="46">
        <v>97</v>
      </c>
      <c r="H30" s="47">
        <f t="shared" si="7"/>
        <v>161</v>
      </c>
      <c r="I30" s="46">
        <v>76717</v>
      </c>
      <c r="J30" s="46">
        <v>719</v>
      </c>
      <c r="K30" s="46">
        <v>200688</v>
      </c>
      <c r="L30" s="46">
        <v>45</v>
      </c>
      <c r="M30" s="46">
        <v>27982</v>
      </c>
      <c r="N30" s="46">
        <v>10</v>
      </c>
      <c r="O30" s="46"/>
      <c r="P30" s="46">
        <v>6871</v>
      </c>
      <c r="Q30" s="46"/>
      <c r="R30" s="46">
        <v>0</v>
      </c>
      <c r="S30" s="46">
        <v>0</v>
      </c>
      <c r="T30" s="46">
        <v>5</v>
      </c>
      <c r="U30" s="46">
        <v>667</v>
      </c>
      <c r="V30" s="46">
        <v>779</v>
      </c>
      <c r="W30" s="46">
        <v>236208</v>
      </c>
      <c r="X30" s="46">
        <v>479</v>
      </c>
      <c r="Y30" s="46">
        <v>133045</v>
      </c>
      <c r="Z30" s="53">
        <v>13</v>
      </c>
    </row>
    <row r="31" spans="1:26" s="52" customFormat="1" ht="12">
      <c r="A31" s="44" t="s">
        <v>72</v>
      </c>
      <c r="B31" s="71" t="s">
        <v>73</v>
      </c>
      <c r="C31" s="46">
        <v>1388</v>
      </c>
      <c r="D31" s="46">
        <v>233</v>
      </c>
      <c r="E31" s="47">
        <f t="shared" si="6"/>
        <v>1621</v>
      </c>
      <c r="F31" s="46">
        <v>35</v>
      </c>
      <c r="G31" s="46">
        <v>31</v>
      </c>
      <c r="H31" s="47">
        <f t="shared" si="7"/>
        <v>66</v>
      </c>
      <c r="I31" s="46">
        <v>84395</v>
      </c>
      <c r="J31" s="46">
        <v>588</v>
      </c>
      <c r="K31" s="46">
        <v>169370</v>
      </c>
      <c r="L31" s="46">
        <v>22</v>
      </c>
      <c r="M31" s="46">
        <v>13653</v>
      </c>
      <c r="N31" s="46">
        <v>21</v>
      </c>
      <c r="O31" s="46"/>
      <c r="P31" s="46">
        <v>14379</v>
      </c>
      <c r="Q31" s="46"/>
      <c r="R31" s="46">
        <v>0</v>
      </c>
      <c r="S31" s="46">
        <v>0</v>
      </c>
      <c r="T31" s="46">
        <v>3</v>
      </c>
      <c r="U31" s="46">
        <v>488</v>
      </c>
      <c r="V31" s="46">
        <v>634</v>
      </c>
      <c r="W31" s="46">
        <v>197890</v>
      </c>
      <c r="X31" s="46">
        <v>343</v>
      </c>
      <c r="Y31" s="46">
        <v>91497</v>
      </c>
      <c r="Z31" s="53">
        <v>14</v>
      </c>
    </row>
    <row r="32" spans="1:36" s="65" customFormat="1" ht="12">
      <c r="A32" s="66"/>
      <c r="B32" s="67" t="s">
        <v>74</v>
      </c>
      <c r="C32" s="61">
        <f>SUM(C33:C37)</f>
        <v>12295</v>
      </c>
      <c r="D32" s="61">
        <f aca="true" t="shared" si="9" ref="D32:P32">SUM(D33:D37)</f>
        <v>1820</v>
      </c>
      <c r="E32" s="61">
        <f t="shared" si="9"/>
        <v>14115</v>
      </c>
      <c r="F32" s="61">
        <f t="shared" si="9"/>
        <v>507</v>
      </c>
      <c r="G32" s="61">
        <f t="shared" si="9"/>
        <v>809</v>
      </c>
      <c r="H32" s="61">
        <f t="shared" si="9"/>
        <v>1316</v>
      </c>
      <c r="I32" s="61">
        <f t="shared" si="9"/>
        <v>703221</v>
      </c>
      <c r="J32" s="61">
        <f t="shared" si="9"/>
        <v>5591</v>
      </c>
      <c r="K32" s="61">
        <f t="shared" si="9"/>
        <v>1509147</v>
      </c>
      <c r="L32" s="61">
        <f t="shared" si="9"/>
        <v>343</v>
      </c>
      <c r="M32" s="61">
        <f t="shared" si="9"/>
        <v>213987</v>
      </c>
      <c r="N32" s="61">
        <f t="shared" si="9"/>
        <v>76</v>
      </c>
      <c r="O32" s="46"/>
      <c r="P32" s="61">
        <f t="shared" si="9"/>
        <v>53765</v>
      </c>
      <c r="Q32" s="46"/>
      <c r="R32" s="61">
        <f aca="true" t="shared" si="10" ref="R32:Y32">SUM(R33:R37)</f>
        <v>11</v>
      </c>
      <c r="S32" s="61">
        <f t="shared" si="10"/>
        <v>4506</v>
      </c>
      <c r="T32" s="61">
        <f t="shared" si="10"/>
        <v>45</v>
      </c>
      <c r="U32" s="61">
        <f t="shared" si="10"/>
        <v>6839</v>
      </c>
      <c r="V32" s="61">
        <f t="shared" si="10"/>
        <v>6066</v>
      </c>
      <c r="W32" s="61">
        <f t="shared" si="10"/>
        <v>1788244</v>
      </c>
      <c r="X32" s="61">
        <f t="shared" si="10"/>
        <v>3454</v>
      </c>
      <c r="Y32" s="61">
        <f t="shared" si="10"/>
        <v>963672</v>
      </c>
      <c r="Z32" s="64" t="s">
        <v>75</v>
      </c>
      <c r="AI32" s="52"/>
      <c r="AJ32" s="52"/>
    </row>
    <row r="33" spans="1:26" s="52" customFormat="1" ht="12">
      <c r="A33" s="44" t="s">
        <v>76</v>
      </c>
      <c r="B33" s="71" t="s">
        <v>77</v>
      </c>
      <c r="C33" s="46">
        <v>2270</v>
      </c>
      <c r="D33" s="46">
        <v>286</v>
      </c>
      <c r="E33" s="47">
        <f t="shared" si="6"/>
        <v>2556</v>
      </c>
      <c r="F33" s="46">
        <v>73</v>
      </c>
      <c r="G33" s="46">
        <v>130</v>
      </c>
      <c r="H33" s="47">
        <f t="shared" si="7"/>
        <v>203</v>
      </c>
      <c r="I33" s="46">
        <v>124728</v>
      </c>
      <c r="J33" s="46">
        <v>927</v>
      </c>
      <c r="K33" s="46">
        <v>278054</v>
      </c>
      <c r="L33" s="46">
        <v>56</v>
      </c>
      <c r="M33" s="46">
        <v>34335</v>
      </c>
      <c r="N33" s="46">
        <v>10</v>
      </c>
      <c r="O33" s="46"/>
      <c r="P33" s="46">
        <v>7327</v>
      </c>
      <c r="Q33" s="46"/>
      <c r="R33" s="46">
        <v>2</v>
      </c>
      <c r="S33" s="46">
        <v>601</v>
      </c>
      <c r="T33" s="46">
        <v>8</v>
      </c>
      <c r="U33" s="46">
        <v>1144</v>
      </c>
      <c r="V33" s="46">
        <v>1003</v>
      </c>
      <c r="W33" s="46">
        <v>321461</v>
      </c>
      <c r="X33" s="46">
        <v>650</v>
      </c>
      <c r="Y33" s="46">
        <v>181504</v>
      </c>
      <c r="Z33" s="53">
        <v>15</v>
      </c>
    </row>
    <row r="34" spans="1:26" s="52" customFormat="1" ht="12">
      <c r="A34" s="44" t="s">
        <v>78</v>
      </c>
      <c r="B34" s="71" t="s">
        <v>79</v>
      </c>
      <c r="C34" s="46">
        <v>1007</v>
      </c>
      <c r="D34" s="46">
        <v>165</v>
      </c>
      <c r="E34" s="47">
        <f t="shared" si="6"/>
        <v>1172</v>
      </c>
      <c r="F34" s="46">
        <v>34</v>
      </c>
      <c r="G34" s="46">
        <v>39</v>
      </c>
      <c r="H34" s="47">
        <f t="shared" si="7"/>
        <v>73</v>
      </c>
      <c r="I34" s="46">
        <v>59597</v>
      </c>
      <c r="J34" s="46">
        <v>291</v>
      </c>
      <c r="K34" s="46">
        <v>83079</v>
      </c>
      <c r="L34" s="46">
        <v>23</v>
      </c>
      <c r="M34" s="46">
        <v>14194</v>
      </c>
      <c r="N34" s="46">
        <v>3</v>
      </c>
      <c r="O34" s="46"/>
      <c r="P34" s="46">
        <v>2306</v>
      </c>
      <c r="Q34" s="46"/>
      <c r="R34" s="46">
        <v>2</v>
      </c>
      <c r="S34" s="46">
        <v>1081</v>
      </c>
      <c r="T34" s="46">
        <v>2</v>
      </c>
      <c r="U34" s="46">
        <v>344</v>
      </c>
      <c r="V34" s="46">
        <v>321</v>
      </c>
      <c r="W34" s="46">
        <v>101004</v>
      </c>
      <c r="X34" s="46">
        <v>212</v>
      </c>
      <c r="Y34" s="46">
        <v>60452</v>
      </c>
      <c r="Z34" s="53">
        <v>16</v>
      </c>
    </row>
    <row r="35" spans="1:36" s="52" customFormat="1" ht="12">
      <c r="A35" s="44" t="s">
        <v>80</v>
      </c>
      <c r="B35" s="71" t="s">
        <v>81</v>
      </c>
      <c r="C35" s="46">
        <v>4495</v>
      </c>
      <c r="D35" s="46">
        <v>705</v>
      </c>
      <c r="E35" s="47">
        <f t="shared" si="6"/>
        <v>5200</v>
      </c>
      <c r="F35" s="46">
        <v>190</v>
      </c>
      <c r="G35" s="46">
        <v>418</v>
      </c>
      <c r="H35" s="47">
        <f t="shared" si="7"/>
        <v>608</v>
      </c>
      <c r="I35" s="46">
        <v>255535</v>
      </c>
      <c r="J35" s="46">
        <v>2086</v>
      </c>
      <c r="K35" s="46">
        <v>553486</v>
      </c>
      <c r="L35" s="46">
        <v>97</v>
      </c>
      <c r="M35" s="46">
        <v>61506</v>
      </c>
      <c r="N35" s="46">
        <v>26</v>
      </c>
      <c r="O35" s="46"/>
      <c r="P35" s="46">
        <v>18186</v>
      </c>
      <c r="Q35" s="46"/>
      <c r="R35" s="46">
        <v>4</v>
      </c>
      <c r="S35" s="46">
        <v>1682</v>
      </c>
      <c r="T35" s="46">
        <v>17</v>
      </c>
      <c r="U35" s="46">
        <v>2398</v>
      </c>
      <c r="V35" s="46">
        <v>2230</v>
      </c>
      <c r="W35" s="46">
        <v>637258</v>
      </c>
      <c r="X35" s="46">
        <v>1338</v>
      </c>
      <c r="Y35" s="46">
        <v>372792</v>
      </c>
      <c r="Z35" s="53">
        <v>17</v>
      </c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26" s="52" customFormat="1" ht="12">
      <c r="A36" s="44" t="s">
        <v>82</v>
      </c>
      <c r="B36" s="71" t="s">
        <v>83</v>
      </c>
      <c r="C36" s="46">
        <v>1568</v>
      </c>
      <c r="D36" s="46">
        <v>189</v>
      </c>
      <c r="E36" s="47">
        <f t="shared" si="6"/>
        <v>1757</v>
      </c>
      <c r="F36" s="46">
        <v>84</v>
      </c>
      <c r="G36" s="46">
        <v>121</v>
      </c>
      <c r="H36" s="47">
        <f t="shared" si="7"/>
        <v>205</v>
      </c>
      <c r="I36" s="46">
        <v>86624</v>
      </c>
      <c r="J36" s="46">
        <v>741</v>
      </c>
      <c r="K36" s="46">
        <v>182881</v>
      </c>
      <c r="L36" s="46">
        <v>47</v>
      </c>
      <c r="M36" s="46">
        <v>29334</v>
      </c>
      <c r="N36" s="46">
        <v>12</v>
      </c>
      <c r="O36" s="46"/>
      <c r="P36" s="46">
        <v>8552</v>
      </c>
      <c r="Q36" s="46"/>
      <c r="R36" s="77">
        <v>2</v>
      </c>
      <c r="S36" s="77">
        <v>601</v>
      </c>
      <c r="T36" s="46">
        <v>6</v>
      </c>
      <c r="U36" s="46">
        <v>900</v>
      </c>
      <c r="V36" s="46">
        <v>808</v>
      </c>
      <c r="W36" s="46">
        <v>222268</v>
      </c>
      <c r="X36" s="46">
        <v>457</v>
      </c>
      <c r="Y36" s="46">
        <v>124775</v>
      </c>
      <c r="Z36" s="53">
        <v>18</v>
      </c>
    </row>
    <row r="37" spans="1:26" s="52" customFormat="1" ht="12">
      <c r="A37" s="44" t="s">
        <v>84</v>
      </c>
      <c r="B37" s="71" t="s">
        <v>85</v>
      </c>
      <c r="C37" s="46">
        <v>2955</v>
      </c>
      <c r="D37" s="46">
        <v>475</v>
      </c>
      <c r="E37" s="47">
        <f t="shared" si="6"/>
        <v>3430</v>
      </c>
      <c r="F37" s="46">
        <v>126</v>
      </c>
      <c r="G37" s="46">
        <v>101</v>
      </c>
      <c r="H37" s="47">
        <f t="shared" si="7"/>
        <v>227</v>
      </c>
      <c r="I37" s="46">
        <v>176737</v>
      </c>
      <c r="J37" s="46">
        <v>1546</v>
      </c>
      <c r="K37" s="46">
        <v>411647</v>
      </c>
      <c r="L37" s="46">
        <v>120</v>
      </c>
      <c r="M37" s="46">
        <v>74618</v>
      </c>
      <c r="N37" s="46">
        <v>25</v>
      </c>
      <c r="O37" s="46"/>
      <c r="P37" s="46">
        <v>17394</v>
      </c>
      <c r="Q37" s="46"/>
      <c r="R37" s="46">
        <v>1</v>
      </c>
      <c r="S37" s="46">
        <v>541</v>
      </c>
      <c r="T37" s="46">
        <v>12</v>
      </c>
      <c r="U37" s="46">
        <v>2053</v>
      </c>
      <c r="V37" s="46">
        <v>1704</v>
      </c>
      <c r="W37" s="46">
        <v>506253</v>
      </c>
      <c r="X37" s="46">
        <v>797</v>
      </c>
      <c r="Y37" s="46">
        <v>224149</v>
      </c>
      <c r="Z37" s="53">
        <v>19</v>
      </c>
    </row>
    <row r="38" spans="1:36" s="65" customFormat="1" ht="12">
      <c r="A38" s="66"/>
      <c r="B38" s="67" t="s">
        <v>86</v>
      </c>
      <c r="C38" s="61">
        <f>SUM(C39:C40)</f>
        <v>6959</v>
      </c>
      <c r="D38" s="61">
        <f aca="true" t="shared" si="11" ref="D38:Y38">SUM(D39:D40)</f>
        <v>1640</v>
      </c>
      <c r="E38" s="61">
        <f t="shared" si="11"/>
        <v>8599</v>
      </c>
      <c r="F38" s="61">
        <f t="shared" si="11"/>
        <v>422</v>
      </c>
      <c r="G38" s="61">
        <f t="shared" si="11"/>
        <v>418</v>
      </c>
      <c r="H38" s="61">
        <f t="shared" si="11"/>
        <v>840</v>
      </c>
      <c r="I38" s="61">
        <f t="shared" si="11"/>
        <v>415674</v>
      </c>
      <c r="J38" s="61">
        <f t="shared" si="11"/>
        <v>2951</v>
      </c>
      <c r="K38" s="61">
        <f t="shared" si="11"/>
        <v>813586</v>
      </c>
      <c r="L38" s="61">
        <f t="shared" si="11"/>
        <v>168</v>
      </c>
      <c r="M38" s="61">
        <f t="shared" si="11"/>
        <v>105709</v>
      </c>
      <c r="N38" s="61">
        <f t="shared" si="11"/>
        <v>50</v>
      </c>
      <c r="O38" s="61"/>
      <c r="P38" s="61">
        <f t="shared" si="11"/>
        <v>34127</v>
      </c>
      <c r="Q38" s="61" t="s">
        <v>66</v>
      </c>
      <c r="R38" s="61">
        <f t="shared" si="11"/>
        <v>2</v>
      </c>
      <c r="S38" s="61">
        <f t="shared" si="11"/>
        <v>601</v>
      </c>
      <c r="T38" s="61">
        <f t="shared" si="11"/>
        <v>24</v>
      </c>
      <c r="U38" s="61">
        <f t="shared" si="11"/>
        <v>4022</v>
      </c>
      <c r="V38" s="61">
        <f t="shared" si="11"/>
        <v>3195</v>
      </c>
      <c r="W38" s="61">
        <f t="shared" si="11"/>
        <v>958045</v>
      </c>
      <c r="X38" s="61">
        <f t="shared" si="11"/>
        <v>2102</v>
      </c>
      <c r="Y38" s="61">
        <f t="shared" si="11"/>
        <v>595774</v>
      </c>
      <c r="Z38" s="64" t="s">
        <v>87</v>
      </c>
      <c r="AI38" s="52"/>
      <c r="AJ38" s="52"/>
    </row>
    <row r="39" spans="1:26" s="52" customFormat="1" ht="12">
      <c r="A39" s="44" t="s">
        <v>88</v>
      </c>
      <c r="B39" s="71" t="s">
        <v>89</v>
      </c>
      <c r="C39" s="46">
        <v>4208</v>
      </c>
      <c r="D39" s="46">
        <v>1125</v>
      </c>
      <c r="E39" s="47">
        <f t="shared" si="6"/>
        <v>5333</v>
      </c>
      <c r="F39" s="46">
        <v>312</v>
      </c>
      <c r="G39" s="46">
        <v>212</v>
      </c>
      <c r="H39" s="47">
        <f t="shared" si="7"/>
        <v>524</v>
      </c>
      <c r="I39" s="46">
        <v>244525</v>
      </c>
      <c r="J39" s="46">
        <v>1710</v>
      </c>
      <c r="K39" s="46">
        <v>478766</v>
      </c>
      <c r="L39" s="46">
        <v>100</v>
      </c>
      <c r="M39" s="46">
        <v>62993</v>
      </c>
      <c r="N39" s="46">
        <v>33</v>
      </c>
      <c r="O39" s="46"/>
      <c r="P39" s="46">
        <v>22379</v>
      </c>
      <c r="Q39" s="46"/>
      <c r="R39" s="46">
        <v>2</v>
      </c>
      <c r="S39" s="77">
        <v>601</v>
      </c>
      <c r="T39" s="46">
        <v>16</v>
      </c>
      <c r="U39" s="46">
        <v>2641</v>
      </c>
      <c r="V39" s="46">
        <v>1861</v>
      </c>
      <c r="W39" s="46">
        <v>567380</v>
      </c>
      <c r="X39" s="46">
        <v>1304</v>
      </c>
      <c r="Y39" s="46">
        <v>367337</v>
      </c>
      <c r="Z39" s="53">
        <v>20</v>
      </c>
    </row>
    <row r="40" spans="1:26" s="52" customFormat="1" ht="12">
      <c r="A40" s="44" t="s">
        <v>90</v>
      </c>
      <c r="B40" s="71" t="s">
        <v>91</v>
      </c>
      <c r="C40" s="46">
        <v>2751</v>
      </c>
      <c r="D40" s="46">
        <v>515</v>
      </c>
      <c r="E40" s="47">
        <f t="shared" si="6"/>
        <v>3266</v>
      </c>
      <c r="F40" s="46">
        <v>110</v>
      </c>
      <c r="G40" s="46">
        <v>206</v>
      </c>
      <c r="H40" s="47">
        <f t="shared" si="7"/>
        <v>316</v>
      </c>
      <c r="I40" s="46">
        <v>171149</v>
      </c>
      <c r="J40" s="46">
        <v>1241</v>
      </c>
      <c r="K40" s="46">
        <v>334820</v>
      </c>
      <c r="L40" s="46">
        <v>68</v>
      </c>
      <c r="M40" s="46">
        <v>42716</v>
      </c>
      <c r="N40" s="46">
        <v>17</v>
      </c>
      <c r="O40" s="46"/>
      <c r="P40" s="46">
        <v>11748</v>
      </c>
      <c r="Q40" s="46"/>
      <c r="R40" s="46">
        <v>0</v>
      </c>
      <c r="S40" s="46">
        <v>0</v>
      </c>
      <c r="T40" s="46">
        <v>8</v>
      </c>
      <c r="U40" s="46">
        <v>1381</v>
      </c>
      <c r="V40" s="46">
        <v>1334</v>
      </c>
      <c r="W40" s="46">
        <v>390665</v>
      </c>
      <c r="X40" s="46">
        <v>798</v>
      </c>
      <c r="Y40" s="46">
        <v>228437</v>
      </c>
      <c r="Z40" s="53">
        <v>21</v>
      </c>
    </row>
    <row r="41" spans="1:36" s="65" customFormat="1" ht="12">
      <c r="A41" s="66"/>
      <c r="B41" s="67" t="s">
        <v>92</v>
      </c>
      <c r="C41" s="61">
        <f>SUM(C42:C45)</f>
        <v>9006</v>
      </c>
      <c r="D41" s="61">
        <f aca="true" t="shared" si="12" ref="D41:Y41">SUM(D42:D45)</f>
        <v>2225</v>
      </c>
      <c r="E41" s="61">
        <f t="shared" si="12"/>
        <v>11231</v>
      </c>
      <c r="F41" s="61">
        <f t="shared" si="12"/>
        <v>608</v>
      </c>
      <c r="G41" s="61">
        <f t="shared" si="12"/>
        <v>792</v>
      </c>
      <c r="H41" s="61">
        <f t="shared" si="12"/>
        <v>1400</v>
      </c>
      <c r="I41" s="61">
        <f t="shared" si="12"/>
        <v>538666</v>
      </c>
      <c r="J41" s="61">
        <f t="shared" si="12"/>
        <v>3822</v>
      </c>
      <c r="K41" s="61">
        <f t="shared" si="12"/>
        <v>1005214</v>
      </c>
      <c r="L41" s="61">
        <f t="shared" si="12"/>
        <v>224</v>
      </c>
      <c r="M41" s="61">
        <f t="shared" si="12"/>
        <v>142748</v>
      </c>
      <c r="N41" s="61">
        <f t="shared" si="12"/>
        <v>55</v>
      </c>
      <c r="O41" s="61"/>
      <c r="P41" s="61">
        <f t="shared" si="12"/>
        <v>38824</v>
      </c>
      <c r="Q41" s="61" t="s">
        <v>66</v>
      </c>
      <c r="R41" s="61">
        <f t="shared" si="12"/>
        <v>7</v>
      </c>
      <c r="S41" s="61">
        <f t="shared" si="12"/>
        <v>2307</v>
      </c>
      <c r="T41" s="61">
        <f t="shared" si="12"/>
        <v>24</v>
      </c>
      <c r="U41" s="61">
        <f t="shared" si="12"/>
        <v>3819</v>
      </c>
      <c r="V41" s="61">
        <f t="shared" si="12"/>
        <v>4132</v>
      </c>
      <c r="W41" s="61">
        <f t="shared" si="12"/>
        <v>1192912</v>
      </c>
      <c r="X41" s="61">
        <f t="shared" si="12"/>
        <v>2445</v>
      </c>
      <c r="Y41" s="61">
        <f t="shared" si="12"/>
        <v>726957</v>
      </c>
      <c r="Z41" s="64" t="s">
        <v>93</v>
      </c>
      <c r="AI41" s="52"/>
      <c r="AJ41" s="52"/>
    </row>
    <row r="42" spans="1:26" s="52" customFormat="1" ht="12">
      <c r="A42" s="44" t="s">
        <v>94</v>
      </c>
      <c r="B42" s="71" t="s">
        <v>95</v>
      </c>
      <c r="C42" s="46">
        <v>1534</v>
      </c>
      <c r="D42" s="46">
        <v>325</v>
      </c>
      <c r="E42" s="47">
        <f t="shared" si="6"/>
        <v>1859</v>
      </c>
      <c r="F42" s="46">
        <v>83</v>
      </c>
      <c r="G42" s="46">
        <v>168</v>
      </c>
      <c r="H42" s="47">
        <f t="shared" si="7"/>
        <v>251</v>
      </c>
      <c r="I42" s="46">
        <v>90206</v>
      </c>
      <c r="J42" s="46">
        <v>740</v>
      </c>
      <c r="K42" s="46">
        <v>201470</v>
      </c>
      <c r="L42" s="46">
        <v>38</v>
      </c>
      <c r="M42" s="46">
        <v>24467</v>
      </c>
      <c r="N42" s="46">
        <v>11</v>
      </c>
      <c r="O42" s="46"/>
      <c r="P42" s="46">
        <v>7880</v>
      </c>
      <c r="Q42" s="46"/>
      <c r="R42" s="46">
        <v>0</v>
      </c>
      <c r="S42" s="46">
        <v>0</v>
      </c>
      <c r="T42" s="46">
        <v>8</v>
      </c>
      <c r="U42" s="46">
        <v>1185</v>
      </c>
      <c r="V42" s="46">
        <v>797</v>
      </c>
      <c r="W42" s="46">
        <v>235002</v>
      </c>
      <c r="X42" s="46">
        <v>375</v>
      </c>
      <c r="Y42" s="46">
        <v>111839</v>
      </c>
      <c r="Z42" s="53">
        <v>22</v>
      </c>
    </row>
    <row r="43" spans="1:26" s="52" customFormat="1" ht="12">
      <c r="A43" s="44" t="s">
        <v>96</v>
      </c>
      <c r="B43" s="71" t="s">
        <v>97</v>
      </c>
      <c r="C43" s="46">
        <v>2118</v>
      </c>
      <c r="D43" s="46">
        <v>735</v>
      </c>
      <c r="E43" s="47">
        <f t="shared" si="6"/>
        <v>2853</v>
      </c>
      <c r="F43" s="46">
        <v>185</v>
      </c>
      <c r="G43" s="46">
        <v>182</v>
      </c>
      <c r="H43" s="47">
        <f t="shared" si="7"/>
        <v>367</v>
      </c>
      <c r="I43" s="46">
        <v>135735</v>
      </c>
      <c r="J43" s="46">
        <v>872</v>
      </c>
      <c r="K43" s="46">
        <v>226804</v>
      </c>
      <c r="L43" s="46">
        <v>53</v>
      </c>
      <c r="M43" s="46">
        <v>34200</v>
      </c>
      <c r="N43" s="46">
        <v>11</v>
      </c>
      <c r="O43" s="46"/>
      <c r="P43" s="46">
        <v>7508</v>
      </c>
      <c r="Q43" s="46"/>
      <c r="R43" s="46">
        <v>4</v>
      </c>
      <c r="S43" s="46">
        <v>925</v>
      </c>
      <c r="T43" s="46">
        <v>4</v>
      </c>
      <c r="U43" s="46">
        <v>667</v>
      </c>
      <c r="V43" s="46">
        <v>944</v>
      </c>
      <c r="W43" s="46">
        <v>270104</v>
      </c>
      <c r="X43" s="46">
        <v>606</v>
      </c>
      <c r="Y43" s="46">
        <v>180743</v>
      </c>
      <c r="Z43" s="53">
        <v>23</v>
      </c>
    </row>
    <row r="44" spans="1:26" s="52" customFormat="1" ht="12">
      <c r="A44" s="44" t="s">
        <v>98</v>
      </c>
      <c r="B44" s="71" t="s">
        <v>99</v>
      </c>
      <c r="C44" s="46">
        <v>2747</v>
      </c>
      <c r="D44" s="46">
        <v>444</v>
      </c>
      <c r="E44" s="47">
        <f t="shared" si="6"/>
        <v>3191</v>
      </c>
      <c r="F44" s="46">
        <v>243</v>
      </c>
      <c r="G44" s="46">
        <v>165</v>
      </c>
      <c r="H44" s="47">
        <f t="shared" si="7"/>
        <v>408</v>
      </c>
      <c r="I44" s="46">
        <v>152875</v>
      </c>
      <c r="J44" s="46">
        <v>1325</v>
      </c>
      <c r="K44" s="46">
        <v>342332</v>
      </c>
      <c r="L44" s="46">
        <v>68</v>
      </c>
      <c r="M44" s="46">
        <v>42987</v>
      </c>
      <c r="N44" s="46">
        <v>15</v>
      </c>
      <c r="O44" s="46"/>
      <c r="P44" s="46">
        <v>10619</v>
      </c>
      <c r="Q44" s="46"/>
      <c r="R44" s="46">
        <v>3</v>
      </c>
      <c r="S44" s="46">
        <v>1382</v>
      </c>
      <c r="T44" s="46">
        <v>9</v>
      </c>
      <c r="U44" s="46">
        <v>1477</v>
      </c>
      <c r="V44" s="46">
        <v>1420</v>
      </c>
      <c r="W44" s="46">
        <v>398797</v>
      </c>
      <c r="X44" s="46">
        <v>888</v>
      </c>
      <c r="Y44" s="46">
        <v>274907</v>
      </c>
      <c r="Z44" s="53">
        <v>24</v>
      </c>
    </row>
    <row r="45" spans="1:26" s="52" customFormat="1" ht="12">
      <c r="A45" s="44" t="s">
        <v>100</v>
      </c>
      <c r="B45" s="71" t="s">
        <v>101</v>
      </c>
      <c r="C45" s="46">
        <v>2607</v>
      </c>
      <c r="D45" s="46">
        <v>721</v>
      </c>
      <c r="E45" s="47">
        <f t="shared" si="6"/>
        <v>3328</v>
      </c>
      <c r="F45" s="46">
        <v>97</v>
      </c>
      <c r="G45" s="46">
        <v>277</v>
      </c>
      <c r="H45" s="47">
        <f t="shared" si="7"/>
        <v>374</v>
      </c>
      <c r="I45" s="46">
        <v>159850</v>
      </c>
      <c r="J45" s="46">
        <v>885</v>
      </c>
      <c r="K45" s="46">
        <v>234608</v>
      </c>
      <c r="L45" s="46">
        <v>65</v>
      </c>
      <c r="M45" s="46">
        <v>41094</v>
      </c>
      <c r="N45" s="46">
        <v>18</v>
      </c>
      <c r="O45" s="46"/>
      <c r="P45" s="46">
        <v>12817</v>
      </c>
      <c r="Q45" s="46"/>
      <c r="R45" s="46">
        <v>0</v>
      </c>
      <c r="S45" s="46">
        <v>0</v>
      </c>
      <c r="T45" s="46">
        <v>3</v>
      </c>
      <c r="U45" s="46">
        <v>490</v>
      </c>
      <c r="V45" s="46">
        <v>971</v>
      </c>
      <c r="W45" s="46">
        <v>289009</v>
      </c>
      <c r="X45" s="46">
        <v>576</v>
      </c>
      <c r="Y45" s="46">
        <v>159468</v>
      </c>
      <c r="Z45" s="53">
        <v>25</v>
      </c>
    </row>
    <row r="46" spans="1:36" s="65" customFormat="1" ht="12">
      <c r="A46" s="66"/>
      <c r="B46" s="67" t="s">
        <v>102</v>
      </c>
      <c r="C46" s="61">
        <f>SUM(C47:C47)</f>
        <v>2781</v>
      </c>
      <c r="D46" s="61">
        <f aca="true" t="shared" si="13" ref="D46:Y46">SUM(D47:D47)</f>
        <v>1632</v>
      </c>
      <c r="E46" s="61">
        <f t="shared" si="13"/>
        <v>4413</v>
      </c>
      <c r="F46" s="61">
        <f t="shared" si="13"/>
        <v>251</v>
      </c>
      <c r="G46" s="61">
        <f t="shared" si="13"/>
        <v>238</v>
      </c>
      <c r="H46" s="61">
        <f t="shared" si="13"/>
        <v>489</v>
      </c>
      <c r="I46" s="61">
        <f t="shared" si="13"/>
        <v>207981</v>
      </c>
      <c r="J46" s="61">
        <f t="shared" si="13"/>
        <v>1511</v>
      </c>
      <c r="K46" s="61">
        <f t="shared" si="13"/>
        <v>381304</v>
      </c>
      <c r="L46" s="61">
        <f t="shared" si="13"/>
        <v>110</v>
      </c>
      <c r="M46" s="61">
        <f t="shared" si="13"/>
        <v>69617</v>
      </c>
      <c r="N46" s="61">
        <f t="shared" si="13"/>
        <v>31</v>
      </c>
      <c r="O46" s="61"/>
      <c r="P46" s="61">
        <f t="shared" si="13"/>
        <v>20170</v>
      </c>
      <c r="Q46" s="61" t="s">
        <v>66</v>
      </c>
      <c r="R46" s="61">
        <f t="shared" si="13"/>
        <v>0</v>
      </c>
      <c r="S46" s="61">
        <f t="shared" si="13"/>
        <v>0</v>
      </c>
      <c r="T46" s="61">
        <f t="shared" si="13"/>
        <v>2</v>
      </c>
      <c r="U46" s="61">
        <f t="shared" si="13"/>
        <v>334</v>
      </c>
      <c r="V46" s="61">
        <f t="shared" si="13"/>
        <v>1654</v>
      </c>
      <c r="W46" s="61">
        <f t="shared" si="13"/>
        <v>471425</v>
      </c>
      <c r="X46" s="61">
        <f t="shared" si="13"/>
        <v>1090</v>
      </c>
      <c r="Y46" s="61">
        <f t="shared" si="13"/>
        <v>310367</v>
      </c>
      <c r="Z46" s="64" t="s">
        <v>103</v>
      </c>
      <c r="AI46" s="52"/>
      <c r="AJ46" s="52"/>
    </row>
    <row r="47" spans="1:36" s="79" customFormat="1" ht="12">
      <c r="A47" s="78" t="s">
        <v>104</v>
      </c>
      <c r="B47" s="71" t="s">
        <v>105</v>
      </c>
      <c r="C47" s="46">
        <v>2781</v>
      </c>
      <c r="D47" s="46">
        <v>1632</v>
      </c>
      <c r="E47" s="47">
        <f t="shared" si="6"/>
        <v>4413</v>
      </c>
      <c r="F47" s="46">
        <v>251</v>
      </c>
      <c r="G47" s="46">
        <v>238</v>
      </c>
      <c r="H47" s="47">
        <f t="shared" si="7"/>
        <v>489</v>
      </c>
      <c r="I47" s="46">
        <v>207981</v>
      </c>
      <c r="J47" s="46">
        <v>1511</v>
      </c>
      <c r="K47" s="46">
        <v>381304</v>
      </c>
      <c r="L47" s="46">
        <v>110</v>
      </c>
      <c r="M47" s="46">
        <v>69617</v>
      </c>
      <c r="N47" s="46">
        <v>31</v>
      </c>
      <c r="O47" s="46"/>
      <c r="P47" s="46">
        <v>20170</v>
      </c>
      <c r="Q47" s="46"/>
      <c r="R47" s="46">
        <v>0</v>
      </c>
      <c r="S47" s="46">
        <v>0</v>
      </c>
      <c r="T47" s="46">
        <v>2</v>
      </c>
      <c r="U47" s="46">
        <v>334</v>
      </c>
      <c r="V47" s="46">
        <v>1654</v>
      </c>
      <c r="W47" s="46">
        <v>471425</v>
      </c>
      <c r="X47" s="46">
        <v>1090</v>
      </c>
      <c r="Y47" s="46">
        <v>310367</v>
      </c>
      <c r="Z47" s="53">
        <v>26</v>
      </c>
      <c r="AI47" s="52"/>
      <c r="AJ47" s="52"/>
    </row>
    <row r="48" spans="1:36" s="65" customFormat="1" ht="12">
      <c r="A48" s="80"/>
      <c r="B48" s="67" t="s">
        <v>106</v>
      </c>
      <c r="C48" s="61">
        <f>SUM(C49:C56)</f>
        <v>13203</v>
      </c>
      <c r="D48" s="61">
        <f aca="true" t="shared" si="14" ref="D48:Y48">SUM(D49:D56)</f>
        <v>2038</v>
      </c>
      <c r="E48" s="61">
        <f t="shared" si="14"/>
        <v>15241</v>
      </c>
      <c r="F48" s="61">
        <f t="shared" si="14"/>
        <v>641</v>
      </c>
      <c r="G48" s="61">
        <f t="shared" si="14"/>
        <v>320</v>
      </c>
      <c r="H48" s="61">
        <f t="shared" si="14"/>
        <v>961</v>
      </c>
      <c r="I48" s="61">
        <f t="shared" si="14"/>
        <v>784009</v>
      </c>
      <c r="J48" s="61">
        <f t="shared" si="14"/>
        <v>4875</v>
      </c>
      <c r="K48" s="61">
        <f t="shared" si="14"/>
        <v>1324777</v>
      </c>
      <c r="L48" s="61">
        <f t="shared" si="14"/>
        <v>342</v>
      </c>
      <c r="M48" s="61">
        <f t="shared" si="14"/>
        <v>212366</v>
      </c>
      <c r="N48" s="61">
        <f t="shared" si="14"/>
        <v>130</v>
      </c>
      <c r="O48" s="61"/>
      <c r="P48" s="61">
        <f t="shared" si="14"/>
        <v>90703</v>
      </c>
      <c r="Q48" s="61" t="s">
        <v>66</v>
      </c>
      <c r="R48" s="61">
        <f t="shared" si="14"/>
        <v>2</v>
      </c>
      <c r="S48" s="61">
        <f t="shared" si="14"/>
        <v>1082</v>
      </c>
      <c r="T48" s="61">
        <f t="shared" si="14"/>
        <v>33</v>
      </c>
      <c r="U48" s="61">
        <f t="shared" si="14"/>
        <v>5688</v>
      </c>
      <c r="V48" s="61">
        <f t="shared" si="14"/>
        <v>5382</v>
      </c>
      <c r="W48" s="61">
        <f t="shared" si="14"/>
        <v>1634616</v>
      </c>
      <c r="X48" s="61">
        <f t="shared" si="14"/>
        <v>3135</v>
      </c>
      <c r="Y48" s="61">
        <f t="shared" si="14"/>
        <v>888219</v>
      </c>
      <c r="Z48" s="64" t="s">
        <v>107</v>
      </c>
      <c r="AI48" s="52"/>
      <c r="AJ48" s="52"/>
    </row>
    <row r="49" spans="1:26" s="52" customFormat="1" ht="12">
      <c r="A49" s="44" t="s">
        <v>108</v>
      </c>
      <c r="B49" s="71" t="s">
        <v>109</v>
      </c>
      <c r="C49" s="46">
        <v>1115</v>
      </c>
      <c r="D49" s="46">
        <v>164</v>
      </c>
      <c r="E49" s="47">
        <f t="shared" si="6"/>
        <v>1279</v>
      </c>
      <c r="F49" s="46">
        <v>39</v>
      </c>
      <c r="G49" s="46">
        <v>42</v>
      </c>
      <c r="H49" s="47">
        <f t="shared" si="7"/>
        <v>81</v>
      </c>
      <c r="I49" s="46">
        <v>66786</v>
      </c>
      <c r="J49" s="46">
        <v>524</v>
      </c>
      <c r="K49" s="46">
        <v>138748</v>
      </c>
      <c r="L49" s="46">
        <v>29</v>
      </c>
      <c r="M49" s="46">
        <v>18114</v>
      </c>
      <c r="N49" s="46">
        <v>21</v>
      </c>
      <c r="O49" s="46"/>
      <c r="P49" s="46">
        <v>14475</v>
      </c>
      <c r="Q49" s="46"/>
      <c r="R49" s="46">
        <v>1</v>
      </c>
      <c r="S49" s="46">
        <v>541</v>
      </c>
      <c r="T49" s="46">
        <v>3</v>
      </c>
      <c r="U49" s="46">
        <v>565</v>
      </c>
      <c r="V49" s="46">
        <v>578</v>
      </c>
      <c r="W49" s="46">
        <v>172443</v>
      </c>
      <c r="X49" s="46">
        <v>260</v>
      </c>
      <c r="Y49" s="46">
        <v>69766</v>
      </c>
      <c r="Z49" s="53">
        <v>27</v>
      </c>
    </row>
    <row r="50" spans="1:26" s="52" customFormat="1" ht="12">
      <c r="A50" s="44" t="s">
        <v>110</v>
      </c>
      <c r="B50" s="71" t="s">
        <v>111</v>
      </c>
      <c r="C50" s="46">
        <v>1583</v>
      </c>
      <c r="D50" s="46">
        <v>386</v>
      </c>
      <c r="E50" s="47">
        <f t="shared" si="6"/>
        <v>1969</v>
      </c>
      <c r="F50" s="46">
        <v>59</v>
      </c>
      <c r="G50" s="46">
        <v>31</v>
      </c>
      <c r="H50" s="47">
        <f t="shared" si="7"/>
        <v>90</v>
      </c>
      <c r="I50" s="46">
        <v>104147</v>
      </c>
      <c r="J50" s="46">
        <v>695</v>
      </c>
      <c r="K50" s="46">
        <v>185821</v>
      </c>
      <c r="L50" s="46">
        <v>45</v>
      </c>
      <c r="M50" s="46">
        <v>27712</v>
      </c>
      <c r="N50" s="46">
        <v>13</v>
      </c>
      <c r="O50" s="46"/>
      <c r="P50" s="46">
        <v>9033</v>
      </c>
      <c r="Q50" s="46"/>
      <c r="R50" s="77">
        <v>0</v>
      </c>
      <c r="S50" s="77">
        <v>0</v>
      </c>
      <c r="T50" s="46">
        <v>6</v>
      </c>
      <c r="U50" s="46">
        <v>1122</v>
      </c>
      <c r="V50" s="46">
        <v>759</v>
      </c>
      <c r="W50" s="46">
        <v>223688</v>
      </c>
      <c r="X50" s="46">
        <v>554</v>
      </c>
      <c r="Y50" s="46">
        <v>154825</v>
      </c>
      <c r="Z50" s="53">
        <v>28</v>
      </c>
    </row>
    <row r="51" spans="1:26" s="52" customFormat="1" ht="12">
      <c r="A51" s="44" t="s">
        <v>112</v>
      </c>
      <c r="B51" s="75" t="s">
        <v>113</v>
      </c>
      <c r="C51" s="46">
        <v>745</v>
      </c>
      <c r="D51" s="46">
        <v>191</v>
      </c>
      <c r="E51" s="47">
        <f t="shared" si="6"/>
        <v>936</v>
      </c>
      <c r="F51" s="46">
        <v>47</v>
      </c>
      <c r="G51" s="46">
        <v>14</v>
      </c>
      <c r="H51" s="47">
        <f t="shared" si="7"/>
        <v>61</v>
      </c>
      <c r="I51" s="46">
        <v>49599</v>
      </c>
      <c r="J51" s="46">
        <v>347</v>
      </c>
      <c r="K51" s="46">
        <v>92893</v>
      </c>
      <c r="L51" s="46">
        <v>17</v>
      </c>
      <c r="M51" s="46">
        <v>10814</v>
      </c>
      <c r="N51" s="46">
        <v>6</v>
      </c>
      <c r="O51" s="46"/>
      <c r="P51" s="46">
        <v>4528</v>
      </c>
      <c r="Q51" s="46"/>
      <c r="R51" s="77">
        <v>0</v>
      </c>
      <c r="S51" s="77">
        <v>0</v>
      </c>
      <c r="T51" s="46">
        <v>6</v>
      </c>
      <c r="U51" s="46">
        <v>992</v>
      </c>
      <c r="V51" s="46">
        <v>376</v>
      </c>
      <c r="W51" s="46">
        <v>109227</v>
      </c>
      <c r="X51" s="46">
        <v>203</v>
      </c>
      <c r="Y51" s="46">
        <v>56199</v>
      </c>
      <c r="Z51" s="53">
        <v>29</v>
      </c>
    </row>
    <row r="52" spans="1:26" s="52" customFormat="1" ht="12">
      <c r="A52" s="44" t="s">
        <v>114</v>
      </c>
      <c r="B52" s="71" t="s">
        <v>115</v>
      </c>
      <c r="C52" s="46">
        <v>1727</v>
      </c>
      <c r="D52" s="77">
        <v>330</v>
      </c>
      <c r="E52" s="47">
        <f t="shared" si="6"/>
        <v>2057</v>
      </c>
      <c r="F52" s="46">
        <v>61</v>
      </c>
      <c r="G52" s="46">
        <v>37</v>
      </c>
      <c r="H52" s="47">
        <f t="shared" si="7"/>
        <v>98</v>
      </c>
      <c r="I52" s="46">
        <v>108128</v>
      </c>
      <c r="J52" s="46">
        <v>676</v>
      </c>
      <c r="K52" s="46">
        <v>180800</v>
      </c>
      <c r="L52" s="46">
        <v>35</v>
      </c>
      <c r="M52" s="46">
        <v>22305</v>
      </c>
      <c r="N52" s="46">
        <v>10</v>
      </c>
      <c r="O52" s="46"/>
      <c r="P52" s="46">
        <v>6727</v>
      </c>
      <c r="Q52" s="46"/>
      <c r="R52" s="77">
        <v>0</v>
      </c>
      <c r="S52" s="77">
        <v>0</v>
      </c>
      <c r="T52" s="46">
        <v>3</v>
      </c>
      <c r="U52" s="46">
        <v>501</v>
      </c>
      <c r="V52" s="46">
        <v>724</v>
      </c>
      <c r="W52" s="46">
        <v>210333</v>
      </c>
      <c r="X52" s="46">
        <v>355</v>
      </c>
      <c r="Y52" s="46">
        <v>101096</v>
      </c>
      <c r="Z52" s="53">
        <v>30</v>
      </c>
    </row>
    <row r="53" spans="1:26" s="52" customFormat="1" ht="12">
      <c r="A53" s="44" t="s">
        <v>116</v>
      </c>
      <c r="B53" s="71" t="s">
        <v>117</v>
      </c>
      <c r="C53" s="46">
        <v>847</v>
      </c>
      <c r="D53" s="46">
        <v>209</v>
      </c>
      <c r="E53" s="47">
        <f t="shared" si="6"/>
        <v>1056</v>
      </c>
      <c r="F53" s="46">
        <v>92</v>
      </c>
      <c r="G53" s="46">
        <v>15</v>
      </c>
      <c r="H53" s="47">
        <f t="shared" si="7"/>
        <v>107</v>
      </c>
      <c r="I53" s="46">
        <v>54157</v>
      </c>
      <c r="J53" s="46">
        <v>398</v>
      </c>
      <c r="K53" s="46">
        <v>105709</v>
      </c>
      <c r="L53" s="46">
        <v>14</v>
      </c>
      <c r="M53" s="46">
        <v>8787</v>
      </c>
      <c r="N53" s="46">
        <v>8</v>
      </c>
      <c r="O53" s="46"/>
      <c r="P53" s="46">
        <v>4950</v>
      </c>
      <c r="Q53" s="46"/>
      <c r="R53" s="46">
        <v>1</v>
      </c>
      <c r="S53" s="77">
        <v>541</v>
      </c>
      <c r="T53" s="46">
        <v>1</v>
      </c>
      <c r="U53" s="46">
        <v>64</v>
      </c>
      <c r="V53" s="46">
        <v>422</v>
      </c>
      <c r="W53" s="46">
        <v>120051</v>
      </c>
      <c r="X53" s="46">
        <v>327</v>
      </c>
      <c r="Y53" s="46">
        <v>97536</v>
      </c>
      <c r="Z53" s="53">
        <v>31</v>
      </c>
    </row>
    <row r="54" spans="1:26" s="52" customFormat="1" ht="12">
      <c r="A54" s="44" t="s">
        <v>118</v>
      </c>
      <c r="B54" s="71" t="s">
        <v>119</v>
      </c>
      <c r="C54" s="46">
        <v>1529</v>
      </c>
      <c r="D54" s="46">
        <v>360</v>
      </c>
      <c r="E54" s="47">
        <f t="shared" si="6"/>
        <v>1889</v>
      </c>
      <c r="F54" s="46">
        <v>84</v>
      </c>
      <c r="G54" s="46">
        <v>34</v>
      </c>
      <c r="H54" s="47">
        <f t="shared" si="7"/>
        <v>118</v>
      </c>
      <c r="I54" s="46">
        <v>97160</v>
      </c>
      <c r="J54" s="46">
        <v>631</v>
      </c>
      <c r="K54" s="46">
        <v>184045</v>
      </c>
      <c r="L54" s="46">
        <v>67</v>
      </c>
      <c r="M54" s="46">
        <v>41229</v>
      </c>
      <c r="N54" s="46">
        <v>22</v>
      </c>
      <c r="O54" s="46"/>
      <c r="P54" s="46">
        <v>15519</v>
      </c>
      <c r="Q54" s="46"/>
      <c r="R54" s="77">
        <v>0</v>
      </c>
      <c r="S54" s="77">
        <v>0</v>
      </c>
      <c r="T54" s="46">
        <v>6</v>
      </c>
      <c r="U54" s="46">
        <v>1020</v>
      </c>
      <c r="V54" s="46">
        <v>726</v>
      </c>
      <c r="W54" s="46">
        <v>241813</v>
      </c>
      <c r="X54" s="46">
        <v>392</v>
      </c>
      <c r="Y54" s="46">
        <v>111619</v>
      </c>
      <c r="Z54" s="53">
        <v>32</v>
      </c>
    </row>
    <row r="55" spans="1:26" s="52" customFormat="1" ht="12">
      <c r="A55" s="44" t="s">
        <v>120</v>
      </c>
      <c r="B55" s="71" t="s">
        <v>121</v>
      </c>
      <c r="C55" s="46">
        <v>995</v>
      </c>
      <c r="D55" s="46">
        <v>113</v>
      </c>
      <c r="E55" s="47">
        <f t="shared" si="6"/>
        <v>1108</v>
      </c>
      <c r="F55" s="46">
        <v>37</v>
      </c>
      <c r="G55" s="46">
        <v>11</v>
      </c>
      <c r="H55" s="47">
        <f t="shared" si="7"/>
        <v>48</v>
      </c>
      <c r="I55" s="46">
        <v>57839</v>
      </c>
      <c r="J55" s="46">
        <v>390</v>
      </c>
      <c r="K55" s="46">
        <v>103614</v>
      </c>
      <c r="L55" s="46">
        <v>20</v>
      </c>
      <c r="M55" s="46">
        <v>12842</v>
      </c>
      <c r="N55" s="46">
        <v>11</v>
      </c>
      <c r="O55" s="46"/>
      <c r="P55" s="46">
        <v>7604</v>
      </c>
      <c r="Q55" s="46"/>
      <c r="R55" s="77">
        <v>0</v>
      </c>
      <c r="S55" s="77">
        <v>0</v>
      </c>
      <c r="T55" s="77">
        <v>2</v>
      </c>
      <c r="U55" s="77">
        <v>314</v>
      </c>
      <c r="V55" s="46">
        <v>423</v>
      </c>
      <c r="W55" s="46">
        <v>124374</v>
      </c>
      <c r="X55" s="46">
        <v>204</v>
      </c>
      <c r="Y55" s="46">
        <v>56169</v>
      </c>
      <c r="Z55" s="53">
        <v>33</v>
      </c>
    </row>
    <row r="56" spans="1:26" s="52" customFormat="1" ht="12">
      <c r="A56" s="44" t="s">
        <v>122</v>
      </c>
      <c r="B56" s="71" t="s">
        <v>123</v>
      </c>
      <c r="C56" s="46">
        <v>4662</v>
      </c>
      <c r="D56" s="81">
        <v>285</v>
      </c>
      <c r="E56" s="47">
        <f t="shared" si="6"/>
        <v>4947</v>
      </c>
      <c r="F56" s="46">
        <v>222</v>
      </c>
      <c r="G56" s="46">
        <v>136</v>
      </c>
      <c r="H56" s="47">
        <f t="shared" si="7"/>
        <v>358</v>
      </c>
      <c r="I56" s="46">
        <v>246193</v>
      </c>
      <c r="J56" s="46">
        <v>1214</v>
      </c>
      <c r="K56" s="46">
        <v>333147</v>
      </c>
      <c r="L56" s="46">
        <v>115</v>
      </c>
      <c r="M56" s="46">
        <v>70563</v>
      </c>
      <c r="N56" s="46">
        <v>39</v>
      </c>
      <c r="O56" s="46"/>
      <c r="P56" s="46">
        <v>27867</v>
      </c>
      <c r="Q56" s="46"/>
      <c r="R56" s="77">
        <v>0</v>
      </c>
      <c r="S56" s="77">
        <v>0</v>
      </c>
      <c r="T56" s="46">
        <v>6</v>
      </c>
      <c r="U56" s="46">
        <v>1110</v>
      </c>
      <c r="V56" s="46">
        <v>1374</v>
      </c>
      <c r="W56" s="46">
        <v>432687</v>
      </c>
      <c r="X56" s="46">
        <v>840</v>
      </c>
      <c r="Y56" s="46">
        <v>241009</v>
      </c>
      <c r="Z56" s="53">
        <v>34</v>
      </c>
    </row>
    <row r="57" spans="1:36" s="65" customFormat="1" ht="12">
      <c r="A57" s="66"/>
      <c r="B57" s="67" t="s">
        <v>124</v>
      </c>
      <c r="C57" s="61">
        <f>SUM(C58:C65)</f>
        <v>16351</v>
      </c>
      <c r="D57" s="61">
        <f aca="true" t="shared" si="15" ref="D57:Y57">SUM(D58:D65)</f>
        <v>2691</v>
      </c>
      <c r="E57" s="61">
        <f t="shared" si="15"/>
        <v>19042</v>
      </c>
      <c r="F57" s="61">
        <f t="shared" si="15"/>
        <v>921</v>
      </c>
      <c r="G57" s="61">
        <f t="shared" si="15"/>
        <v>950</v>
      </c>
      <c r="H57" s="61">
        <f t="shared" si="15"/>
        <v>1871</v>
      </c>
      <c r="I57" s="61">
        <f t="shared" si="15"/>
        <v>947504</v>
      </c>
      <c r="J57" s="61">
        <f t="shared" si="15"/>
        <v>7308</v>
      </c>
      <c r="K57" s="61">
        <f t="shared" si="15"/>
        <v>1924954</v>
      </c>
      <c r="L57" s="61">
        <f t="shared" si="15"/>
        <v>477</v>
      </c>
      <c r="M57" s="61">
        <f t="shared" si="15"/>
        <v>297392</v>
      </c>
      <c r="N57" s="61">
        <f t="shared" si="15"/>
        <v>87</v>
      </c>
      <c r="O57" s="61"/>
      <c r="P57" s="61">
        <f t="shared" si="15"/>
        <v>61105</v>
      </c>
      <c r="Q57" s="61" t="s">
        <v>66</v>
      </c>
      <c r="R57" s="61">
        <f t="shared" si="15"/>
        <v>8</v>
      </c>
      <c r="S57" s="61">
        <f t="shared" si="15"/>
        <v>2883</v>
      </c>
      <c r="T57" s="61">
        <f t="shared" si="15"/>
        <v>46</v>
      </c>
      <c r="U57" s="61">
        <f t="shared" si="15"/>
        <v>7584</v>
      </c>
      <c r="V57" s="61">
        <f t="shared" si="15"/>
        <v>7926</v>
      </c>
      <c r="W57" s="61">
        <f t="shared" si="15"/>
        <v>2293918</v>
      </c>
      <c r="X57" s="61">
        <f t="shared" si="15"/>
        <v>4472</v>
      </c>
      <c r="Y57" s="61">
        <f t="shared" si="15"/>
        <v>1315906</v>
      </c>
      <c r="Z57" s="64" t="s">
        <v>125</v>
      </c>
      <c r="AA57" s="82"/>
      <c r="AB57" s="82"/>
      <c r="AC57" s="82"/>
      <c r="AD57" s="82"/>
      <c r="AE57" s="82"/>
      <c r="AF57" s="82"/>
      <c r="AG57" s="82"/>
      <c r="AH57" s="82"/>
      <c r="AI57" s="82"/>
      <c r="AJ57" s="82"/>
    </row>
    <row r="58" spans="1:26" s="52" customFormat="1" ht="12">
      <c r="A58" s="44" t="s">
        <v>126</v>
      </c>
      <c r="B58" s="71" t="s">
        <v>127</v>
      </c>
      <c r="C58" s="46">
        <v>3369</v>
      </c>
      <c r="D58" s="46">
        <v>512</v>
      </c>
      <c r="E58" s="47">
        <f t="shared" si="6"/>
        <v>3881</v>
      </c>
      <c r="F58" s="46">
        <v>180</v>
      </c>
      <c r="G58" s="46">
        <v>134</v>
      </c>
      <c r="H58" s="47">
        <f t="shared" si="7"/>
        <v>314</v>
      </c>
      <c r="I58" s="83">
        <v>196658</v>
      </c>
      <c r="J58" s="46">
        <v>1369</v>
      </c>
      <c r="K58" s="46">
        <v>375232</v>
      </c>
      <c r="L58" s="46">
        <v>105</v>
      </c>
      <c r="M58" s="46">
        <v>65156</v>
      </c>
      <c r="N58" s="46">
        <v>18</v>
      </c>
      <c r="O58" s="46"/>
      <c r="P58" s="46">
        <v>12601</v>
      </c>
      <c r="Q58" s="46"/>
      <c r="R58" s="77">
        <v>0</v>
      </c>
      <c r="S58" s="77">
        <v>0</v>
      </c>
      <c r="T58" s="46">
        <v>10</v>
      </c>
      <c r="U58" s="46">
        <v>1631</v>
      </c>
      <c r="V58" s="46">
        <v>1502</v>
      </c>
      <c r="W58" s="46">
        <v>454620</v>
      </c>
      <c r="X58" s="46">
        <v>714</v>
      </c>
      <c r="Y58" s="46">
        <v>211919</v>
      </c>
      <c r="Z58" s="53">
        <v>35</v>
      </c>
    </row>
    <row r="59" spans="1:26" s="52" customFormat="1" ht="12">
      <c r="A59" s="44" t="s">
        <v>128</v>
      </c>
      <c r="B59" s="71" t="s">
        <v>129</v>
      </c>
      <c r="C59" s="46">
        <v>4062</v>
      </c>
      <c r="D59" s="46">
        <v>628</v>
      </c>
      <c r="E59" s="47">
        <f t="shared" si="6"/>
        <v>4690</v>
      </c>
      <c r="F59" s="46">
        <v>312</v>
      </c>
      <c r="G59" s="46">
        <v>338</v>
      </c>
      <c r="H59" s="47">
        <f t="shared" si="7"/>
        <v>650</v>
      </c>
      <c r="I59" s="46">
        <v>221503</v>
      </c>
      <c r="J59" s="46">
        <v>1892</v>
      </c>
      <c r="K59" s="46">
        <v>480880</v>
      </c>
      <c r="L59" s="46">
        <v>141</v>
      </c>
      <c r="M59" s="46">
        <v>89083</v>
      </c>
      <c r="N59" s="46">
        <v>24</v>
      </c>
      <c r="O59" s="46"/>
      <c r="P59" s="46">
        <v>16769</v>
      </c>
      <c r="Q59" s="46"/>
      <c r="R59" s="46">
        <v>3</v>
      </c>
      <c r="S59" s="46">
        <v>901</v>
      </c>
      <c r="T59" s="46">
        <v>8</v>
      </c>
      <c r="U59" s="46">
        <v>1440</v>
      </c>
      <c r="V59" s="46">
        <v>2068</v>
      </c>
      <c r="W59" s="46">
        <v>589073</v>
      </c>
      <c r="X59" s="46">
        <v>1162</v>
      </c>
      <c r="Y59" s="46">
        <v>351283</v>
      </c>
      <c r="Z59" s="53">
        <v>36</v>
      </c>
    </row>
    <row r="60" spans="1:26" s="52" customFormat="1" ht="12">
      <c r="A60" s="44" t="s">
        <v>130</v>
      </c>
      <c r="B60" s="71" t="s">
        <v>131</v>
      </c>
      <c r="C60" s="46">
        <v>962</v>
      </c>
      <c r="D60" s="46">
        <v>164</v>
      </c>
      <c r="E60" s="47">
        <f t="shared" si="6"/>
        <v>1126</v>
      </c>
      <c r="F60" s="46">
        <v>60</v>
      </c>
      <c r="G60" s="46">
        <v>19</v>
      </c>
      <c r="H60" s="47">
        <f t="shared" si="7"/>
        <v>79</v>
      </c>
      <c r="I60" s="46">
        <v>58287</v>
      </c>
      <c r="J60" s="46">
        <v>445</v>
      </c>
      <c r="K60" s="46">
        <v>115598</v>
      </c>
      <c r="L60" s="46">
        <v>24</v>
      </c>
      <c r="M60" s="46">
        <v>14464</v>
      </c>
      <c r="N60" s="46">
        <v>3</v>
      </c>
      <c r="O60" s="46"/>
      <c r="P60" s="46">
        <v>2222</v>
      </c>
      <c r="Q60" s="46"/>
      <c r="R60" s="77">
        <v>0</v>
      </c>
      <c r="S60" s="77">
        <v>0</v>
      </c>
      <c r="T60" s="83">
        <v>2</v>
      </c>
      <c r="U60" s="83">
        <v>296</v>
      </c>
      <c r="V60" s="83">
        <v>474</v>
      </c>
      <c r="W60" s="83">
        <v>132580</v>
      </c>
      <c r="X60" s="46">
        <v>258</v>
      </c>
      <c r="Y60" s="46">
        <v>75741</v>
      </c>
      <c r="Z60" s="53">
        <v>37</v>
      </c>
    </row>
    <row r="61" spans="1:26" s="52" customFormat="1" ht="12">
      <c r="A61" s="44" t="s">
        <v>132</v>
      </c>
      <c r="B61" s="71" t="s">
        <v>133</v>
      </c>
      <c r="C61" s="46">
        <v>2461</v>
      </c>
      <c r="D61" s="46">
        <v>348</v>
      </c>
      <c r="E61" s="47">
        <f t="shared" si="6"/>
        <v>2809</v>
      </c>
      <c r="F61" s="46">
        <v>136</v>
      </c>
      <c r="G61" s="46">
        <v>136</v>
      </c>
      <c r="H61" s="47">
        <f t="shared" si="7"/>
        <v>272</v>
      </c>
      <c r="I61" s="46">
        <v>141943</v>
      </c>
      <c r="J61" s="46">
        <v>1166</v>
      </c>
      <c r="K61" s="46">
        <v>316278</v>
      </c>
      <c r="L61" s="46">
        <v>60</v>
      </c>
      <c r="M61" s="46">
        <v>37174</v>
      </c>
      <c r="N61" s="46">
        <v>13</v>
      </c>
      <c r="O61" s="46"/>
      <c r="P61" s="46">
        <v>9381</v>
      </c>
      <c r="Q61" s="46"/>
      <c r="R61" s="46">
        <v>4</v>
      </c>
      <c r="S61" s="46">
        <v>1682</v>
      </c>
      <c r="T61" s="46">
        <v>8</v>
      </c>
      <c r="U61" s="46">
        <v>1315</v>
      </c>
      <c r="V61" s="46">
        <v>1251</v>
      </c>
      <c r="W61" s="46">
        <v>365830</v>
      </c>
      <c r="X61" s="46">
        <v>782</v>
      </c>
      <c r="Y61" s="46">
        <v>229381</v>
      </c>
      <c r="Z61" s="53">
        <v>38</v>
      </c>
    </row>
    <row r="62" spans="1:26" s="52" customFormat="1" ht="12">
      <c r="A62" s="44" t="s">
        <v>134</v>
      </c>
      <c r="B62" s="71" t="s">
        <v>135</v>
      </c>
      <c r="C62" s="46">
        <v>1224</v>
      </c>
      <c r="D62" s="46">
        <v>191</v>
      </c>
      <c r="E62" s="47">
        <f t="shared" si="6"/>
        <v>1415</v>
      </c>
      <c r="F62" s="46">
        <v>54</v>
      </c>
      <c r="G62" s="46">
        <v>97</v>
      </c>
      <c r="H62" s="47">
        <f t="shared" si="7"/>
        <v>151</v>
      </c>
      <c r="I62" s="46">
        <v>69654</v>
      </c>
      <c r="J62" s="46">
        <v>548</v>
      </c>
      <c r="K62" s="46">
        <v>140743</v>
      </c>
      <c r="L62" s="46">
        <v>40</v>
      </c>
      <c r="M62" s="46">
        <v>24602</v>
      </c>
      <c r="N62" s="46">
        <v>6</v>
      </c>
      <c r="O62" s="46"/>
      <c r="P62" s="46">
        <v>4048</v>
      </c>
      <c r="Q62" s="46"/>
      <c r="R62" s="77">
        <v>0</v>
      </c>
      <c r="S62" s="77">
        <v>0</v>
      </c>
      <c r="T62" s="46">
        <v>3</v>
      </c>
      <c r="U62" s="46">
        <v>414</v>
      </c>
      <c r="V62" s="46">
        <v>597</v>
      </c>
      <c r="W62" s="46">
        <v>169807</v>
      </c>
      <c r="X62" s="46">
        <v>402</v>
      </c>
      <c r="Y62" s="46">
        <v>110497</v>
      </c>
      <c r="Z62" s="53">
        <v>39</v>
      </c>
    </row>
    <row r="63" spans="1:26" s="52" customFormat="1" ht="12">
      <c r="A63" s="44" t="s">
        <v>136</v>
      </c>
      <c r="B63" s="71" t="s">
        <v>137</v>
      </c>
      <c r="C63" s="46">
        <v>2288</v>
      </c>
      <c r="D63" s="46">
        <v>367</v>
      </c>
      <c r="E63" s="47">
        <f t="shared" si="6"/>
        <v>2655</v>
      </c>
      <c r="F63" s="46">
        <v>103</v>
      </c>
      <c r="G63" s="46">
        <v>124</v>
      </c>
      <c r="H63" s="47">
        <f t="shared" si="7"/>
        <v>227</v>
      </c>
      <c r="I63" s="46">
        <v>132792</v>
      </c>
      <c r="J63" s="46">
        <v>933</v>
      </c>
      <c r="K63" s="46">
        <v>243955</v>
      </c>
      <c r="L63" s="46">
        <v>64</v>
      </c>
      <c r="M63" s="46">
        <v>39742</v>
      </c>
      <c r="N63" s="46">
        <v>10</v>
      </c>
      <c r="O63" s="46"/>
      <c r="P63" s="46">
        <v>7555</v>
      </c>
      <c r="Q63" s="46"/>
      <c r="R63" s="77">
        <v>0</v>
      </c>
      <c r="S63" s="77">
        <v>0</v>
      </c>
      <c r="T63" s="46">
        <v>6</v>
      </c>
      <c r="U63" s="46">
        <v>1018</v>
      </c>
      <c r="V63" s="46">
        <v>1013</v>
      </c>
      <c r="W63" s="46">
        <v>292270</v>
      </c>
      <c r="X63" s="46">
        <v>616</v>
      </c>
      <c r="Y63" s="46">
        <v>182403</v>
      </c>
      <c r="Z63" s="53">
        <v>40</v>
      </c>
    </row>
    <row r="64" spans="1:26" s="52" customFormat="1" ht="12">
      <c r="A64" s="44" t="s">
        <v>138</v>
      </c>
      <c r="B64" s="71" t="s">
        <v>139</v>
      </c>
      <c r="C64" s="46">
        <v>750</v>
      </c>
      <c r="D64" s="77">
        <v>127</v>
      </c>
      <c r="E64" s="47">
        <f t="shared" si="6"/>
        <v>877</v>
      </c>
      <c r="F64" s="46">
        <v>30</v>
      </c>
      <c r="G64" s="46">
        <v>19</v>
      </c>
      <c r="H64" s="47">
        <f t="shared" si="7"/>
        <v>49</v>
      </c>
      <c r="I64" s="46">
        <v>45745</v>
      </c>
      <c r="J64" s="46">
        <v>342</v>
      </c>
      <c r="K64" s="46">
        <v>91298</v>
      </c>
      <c r="L64" s="46">
        <v>23</v>
      </c>
      <c r="M64" s="46">
        <v>14870</v>
      </c>
      <c r="N64" s="46">
        <v>4</v>
      </c>
      <c r="O64" s="46"/>
      <c r="P64" s="46">
        <v>2583</v>
      </c>
      <c r="Q64" s="46"/>
      <c r="R64" s="46">
        <v>1</v>
      </c>
      <c r="S64" s="46">
        <v>300</v>
      </c>
      <c r="T64" s="46">
        <v>4</v>
      </c>
      <c r="U64" s="46">
        <v>632</v>
      </c>
      <c r="V64" s="46">
        <v>374</v>
      </c>
      <c r="W64" s="46">
        <v>109683</v>
      </c>
      <c r="X64" s="46">
        <v>223</v>
      </c>
      <c r="Y64" s="46">
        <v>64214</v>
      </c>
      <c r="Z64" s="53">
        <v>41</v>
      </c>
    </row>
    <row r="65" spans="1:26" s="52" customFormat="1" ht="12">
      <c r="A65" s="44" t="s">
        <v>140</v>
      </c>
      <c r="B65" s="71" t="s">
        <v>141</v>
      </c>
      <c r="C65" s="46">
        <v>1235</v>
      </c>
      <c r="D65" s="46">
        <v>354</v>
      </c>
      <c r="E65" s="47">
        <f t="shared" si="6"/>
        <v>1589</v>
      </c>
      <c r="F65" s="46">
        <v>46</v>
      </c>
      <c r="G65" s="46">
        <v>83</v>
      </c>
      <c r="H65" s="47">
        <f t="shared" si="7"/>
        <v>129</v>
      </c>
      <c r="I65" s="46">
        <v>80922</v>
      </c>
      <c r="J65" s="46">
        <v>613</v>
      </c>
      <c r="K65" s="46">
        <v>160970</v>
      </c>
      <c r="L65" s="46">
        <v>20</v>
      </c>
      <c r="M65" s="46">
        <v>12301</v>
      </c>
      <c r="N65" s="46">
        <v>9</v>
      </c>
      <c r="O65" s="46"/>
      <c r="P65" s="46">
        <v>5946</v>
      </c>
      <c r="Q65" s="46"/>
      <c r="R65" s="77">
        <v>0</v>
      </c>
      <c r="S65" s="77">
        <v>0</v>
      </c>
      <c r="T65" s="46">
        <v>5</v>
      </c>
      <c r="U65" s="46">
        <v>838</v>
      </c>
      <c r="V65" s="46">
        <v>647</v>
      </c>
      <c r="W65" s="46">
        <v>180055</v>
      </c>
      <c r="X65" s="46">
        <v>315</v>
      </c>
      <c r="Y65" s="46">
        <v>90468</v>
      </c>
      <c r="Z65" s="53">
        <v>42</v>
      </c>
    </row>
    <row r="66" spans="1:36" s="65" customFormat="1" ht="12">
      <c r="A66" s="66"/>
      <c r="B66" s="84" t="s">
        <v>142</v>
      </c>
      <c r="C66" s="61">
        <f>SUM(C67:C69)</f>
        <v>4816</v>
      </c>
      <c r="D66" s="61">
        <f aca="true" t="shared" si="16" ref="D66:Y66">SUM(D67:D69)</f>
        <v>589</v>
      </c>
      <c r="E66" s="61">
        <f t="shared" si="16"/>
        <v>5405</v>
      </c>
      <c r="F66" s="61">
        <f t="shared" si="16"/>
        <v>210</v>
      </c>
      <c r="G66" s="61">
        <f t="shared" si="16"/>
        <v>433</v>
      </c>
      <c r="H66" s="61">
        <f t="shared" si="16"/>
        <v>643</v>
      </c>
      <c r="I66" s="61">
        <f t="shared" si="16"/>
        <v>269196</v>
      </c>
      <c r="J66" s="61">
        <f t="shared" si="16"/>
        <v>1729</v>
      </c>
      <c r="K66" s="61">
        <f t="shared" si="16"/>
        <v>456386</v>
      </c>
      <c r="L66" s="61">
        <f t="shared" si="16"/>
        <v>114</v>
      </c>
      <c r="M66" s="61">
        <f t="shared" si="16"/>
        <v>71781</v>
      </c>
      <c r="N66" s="61">
        <f t="shared" si="16"/>
        <v>24</v>
      </c>
      <c r="O66" s="61"/>
      <c r="P66" s="61">
        <f t="shared" si="16"/>
        <v>17237</v>
      </c>
      <c r="Q66" s="61" t="s">
        <v>66</v>
      </c>
      <c r="R66" s="85">
        <f t="shared" si="16"/>
        <v>0</v>
      </c>
      <c r="S66" s="85">
        <f t="shared" si="16"/>
        <v>0</v>
      </c>
      <c r="T66" s="61">
        <f t="shared" si="16"/>
        <v>11</v>
      </c>
      <c r="U66" s="61">
        <f t="shared" si="16"/>
        <v>1807</v>
      </c>
      <c r="V66" s="61">
        <f t="shared" si="16"/>
        <v>1878</v>
      </c>
      <c r="W66" s="61">
        <f t="shared" si="16"/>
        <v>547211</v>
      </c>
      <c r="X66" s="61">
        <f t="shared" si="16"/>
        <v>935</v>
      </c>
      <c r="Y66" s="61">
        <f t="shared" si="16"/>
        <v>268553</v>
      </c>
      <c r="Z66" s="64" t="s">
        <v>143</v>
      </c>
      <c r="AI66" s="52"/>
      <c r="AJ66" s="52"/>
    </row>
    <row r="67" spans="1:26" s="52" customFormat="1" ht="12">
      <c r="A67" s="44" t="s">
        <v>144</v>
      </c>
      <c r="B67" s="71" t="s">
        <v>145</v>
      </c>
      <c r="C67" s="46">
        <v>1562</v>
      </c>
      <c r="D67" s="77">
        <v>203</v>
      </c>
      <c r="E67" s="47">
        <f t="shared" si="6"/>
        <v>1765</v>
      </c>
      <c r="F67" s="46">
        <v>51</v>
      </c>
      <c r="G67" s="46">
        <v>133</v>
      </c>
      <c r="H67" s="47">
        <f t="shared" si="7"/>
        <v>184</v>
      </c>
      <c r="I67" s="46">
        <v>87642</v>
      </c>
      <c r="J67" s="46">
        <v>540</v>
      </c>
      <c r="K67" s="46">
        <v>142747</v>
      </c>
      <c r="L67" s="46">
        <v>39</v>
      </c>
      <c r="M67" s="46">
        <v>24603</v>
      </c>
      <c r="N67" s="46">
        <v>8</v>
      </c>
      <c r="O67" s="46"/>
      <c r="P67" s="46">
        <v>5934</v>
      </c>
      <c r="Q67" s="46"/>
      <c r="R67" s="77">
        <v>0</v>
      </c>
      <c r="S67" s="77">
        <v>0</v>
      </c>
      <c r="T67" s="46">
        <v>3</v>
      </c>
      <c r="U67" s="46">
        <v>482</v>
      </c>
      <c r="V67" s="46">
        <v>590</v>
      </c>
      <c r="W67" s="46">
        <v>173766</v>
      </c>
      <c r="X67" s="46">
        <v>272</v>
      </c>
      <c r="Y67" s="46">
        <v>75710</v>
      </c>
      <c r="Z67" s="53">
        <v>43</v>
      </c>
    </row>
    <row r="68" spans="1:26" s="52" customFormat="1" ht="12">
      <c r="A68" s="44" t="s">
        <v>146</v>
      </c>
      <c r="B68" s="71" t="s">
        <v>147</v>
      </c>
      <c r="C68" s="46">
        <v>2028</v>
      </c>
      <c r="D68" s="46">
        <v>256</v>
      </c>
      <c r="E68" s="47">
        <f t="shared" si="6"/>
        <v>2284</v>
      </c>
      <c r="F68" s="46">
        <v>114</v>
      </c>
      <c r="G68" s="46">
        <v>189</v>
      </c>
      <c r="H68" s="47">
        <f t="shared" si="7"/>
        <v>303</v>
      </c>
      <c r="I68" s="46">
        <v>113359</v>
      </c>
      <c r="J68" s="46">
        <v>706</v>
      </c>
      <c r="K68" s="46">
        <v>191442</v>
      </c>
      <c r="L68" s="46">
        <v>36</v>
      </c>
      <c r="M68" s="46">
        <v>22440</v>
      </c>
      <c r="N68" s="46">
        <v>12</v>
      </c>
      <c r="O68" s="46"/>
      <c r="P68" s="46">
        <v>8576</v>
      </c>
      <c r="Q68" s="46"/>
      <c r="R68" s="77">
        <v>0</v>
      </c>
      <c r="S68" s="77">
        <v>0</v>
      </c>
      <c r="T68" s="46">
        <v>4</v>
      </c>
      <c r="U68" s="46">
        <v>655</v>
      </c>
      <c r="V68" s="46">
        <v>758</v>
      </c>
      <c r="W68" s="46">
        <v>223113</v>
      </c>
      <c r="X68" s="46">
        <v>423</v>
      </c>
      <c r="Y68" s="46">
        <v>122844</v>
      </c>
      <c r="Z68" s="53">
        <v>44</v>
      </c>
    </row>
    <row r="69" spans="1:36" s="52" customFormat="1" ht="12">
      <c r="A69" s="44" t="s">
        <v>148</v>
      </c>
      <c r="B69" s="71" t="s">
        <v>149</v>
      </c>
      <c r="C69" s="46">
        <v>1226</v>
      </c>
      <c r="D69" s="46">
        <v>130</v>
      </c>
      <c r="E69" s="47">
        <f t="shared" si="6"/>
        <v>1356</v>
      </c>
      <c r="F69" s="46">
        <v>45</v>
      </c>
      <c r="G69" s="46">
        <v>111</v>
      </c>
      <c r="H69" s="47">
        <f t="shared" si="7"/>
        <v>156</v>
      </c>
      <c r="I69" s="46">
        <v>68195</v>
      </c>
      <c r="J69" s="46">
        <v>483</v>
      </c>
      <c r="K69" s="46">
        <v>122197</v>
      </c>
      <c r="L69" s="46">
        <v>39</v>
      </c>
      <c r="M69" s="46">
        <v>24738</v>
      </c>
      <c r="N69" s="46">
        <v>4</v>
      </c>
      <c r="O69" s="46"/>
      <c r="P69" s="46">
        <v>2727</v>
      </c>
      <c r="Q69" s="46"/>
      <c r="R69" s="77">
        <v>0</v>
      </c>
      <c r="S69" s="77">
        <v>0</v>
      </c>
      <c r="T69" s="46">
        <v>4</v>
      </c>
      <c r="U69" s="46">
        <v>670</v>
      </c>
      <c r="V69" s="46">
        <v>530</v>
      </c>
      <c r="W69" s="46">
        <v>150332</v>
      </c>
      <c r="X69" s="46">
        <v>240</v>
      </c>
      <c r="Y69" s="46">
        <v>69999</v>
      </c>
      <c r="Z69" s="53">
        <v>45</v>
      </c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65" customFormat="1" ht="12">
      <c r="A70" s="66"/>
      <c r="B70" s="84" t="s">
        <v>150</v>
      </c>
      <c r="C70" s="61">
        <f aca="true" t="shared" si="17" ref="C70:Y70">SUM(C71:C72)</f>
        <v>11048</v>
      </c>
      <c r="D70" s="61">
        <f t="shared" si="17"/>
        <v>1560</v>
      </c>
      <c r="E70" s="61">
        <f t="shared" si="17"/>
        <v>12608</v>
      </c>
      <c r="F70" s="61">
        <f t="shared" si="17"/>
        <v>413</v>
      </c>
      <c r="G70" s="61">
        <f t="shared" si="17"/>
        <v>336</v>
      </c>
      <c r="H70" s="61">
        <f t="shared" si="17"/>
        <v>749</v>
      </c>
      <c r="I70" s="61">
        <f t="shared" si="17"/>
        <v>642483</v>
      </c>
      <c r="J70" s="61">
        <f t="shared" si="17"/>
        <v>3820</v>
      </c>
      <c r="K70" s="61">
        <f t="shared" si="17"/>
        <v>1033788</v>
      </c>
      <c r="L70" s="61">
        <f t="shared" si="17"/>
        <v>192</v>
      </c>
      <c r="M70" s="61">
        <f t="shared" si="17"/>
        <v>121120</v>
      </c>
      <c r="N70" s="61">
        <f t="shared" si="17"/>
        <v>62</v>
      </c>
      <c r="O70" s="61"/>
      <c r="P70" s="61">
        <f t="shared" si="17"/>
        <v>45571</v>
      </c>
      <c r="Q70" s="61" t="s">
        <v>66</v>
      </c>
      <c r="R70" s="61">
        <f t="shared" si="17"/>
        <v>3</v>
      </c>
      <c r="S70" s="61">
        <f t="shared" si="17"/>
        <v>1142</v>
      </c>
      <c r="T70" s="61">
        <f t="shared" si="17"/>
        <v>19</v>
      </c>
      <c r="U70" s="61">
        <f t="shared" si="17"/>
        <v>3313</v>
      </c>
      <c r="V70" s="61">
        <f t="shared" si="17"/>
        <v>4096</v>
      </c>
      <c r="W70" s="61">
        <f t="shared" si="17"/>
        <v>1204934</v>
      </c>
      <c r="X70" s="61">
        <f t="shared" si="17"/>
        <v>2100</v>
      </c>
      <c r="Y70" s="61">
        <f t="shared" si="17"/>
        <v>586144</v>
      </c>
      <c r="Z70" s="64" t="s">
        <v>151</v>
      </c>
      <c r="AI70" s="52"/>
      <c r="AJ70" s="52"/>
    </row>
    <row r="71" spans="1:26" s="52" customFormat="1" ht="12">
      <c r="A71" s="44" t="s">
        <v>152</v>
      </c>
      <c r="B71" s="71" t="s">
        <v>153</v>
      </c>
      <c r="C71" s="46">
        <v>4968</v>
      </c>
      <c r="D71" s="46">
        <v>562</v>
      </c>
      <c r="E71" s="47">
        <f t="shared" si="6"/>
        <v>5530</v>
      </c>
      <c r="F71" s="46">
        <v>220</v>
      </c>
      <c r="G71" s="46">
        <v>137</v>
      </c>
      <c r="H71" s="47">
        <f t="shared" si="7"/>
        <v>357</v>
      </c>
      <c r="I71" s="46">
        <v>280063</v>
      </c>
      <c r="J71" s="46">
        <v>1604</v>
      </c>
      <c r="K71" s="46">
        <v>427436</v>
      </c>
      <c r="L71" s="46">
        <v>96</v>
      </c>
      <c r="M71" s="46">
        <v>60290</v>
      </c>
      <c r="N71" s="46">
        <v>29</v>
      </c>
      <c r="O71" s="46"/>
      <c r="P71" s="46">
        <v>21332</v>
      </c>
      <c r="Q71" s="46"/>
      <c r="R71" s="46">
        <v>1</v>
      </c>
      <c r="S71" s="77">
        <v>541</v>
      </c>
      <c r="T71" s="46">
        <v>9</v>
      </c>
      <c r="U71" s="46">
        <v>1734</v>
      </c>
      <c r="V71" s="46">
        <v>1739</v>
      </c>
      <c r="W71" s="46">
        <v>511333</v>
      </c>
      <c r="X71" s="46">
        <v>923</v>
      </c>
      <c r="Y71" s="46">
        <v>254828</v>
      </c>
      <c r="Z71" s="53">
        <v>46</v>
      </c>
    </row>
    <row r="72" spans="1:26" s="52" customFormat="1" ht="12">
      <c r="A72" s="44" t="s">
        <v>154</v>
      </c>
      <c r="B72" s="71" t="s">
        <v>155</v>
      </c>
      <c r="C72" s="46">
        <v>6080</v>
      </c>
      <c r="D72" s="46">
        <v>998</v>
      </c>
      <c r="E72" s="47">
        <f t="shared" si="6"/>
        <v>7078</v>
      </c>
      <c r="F72" s="46">
        <v>193</v>
      </c>
      <c r="G72" s="46">
        <v>199</v>
      </c>
      <c r="H72" s="47">
        <f t="shared" si="7"/>
        <v>392</v>
      </c>
      <c r="I72" s="46">
        <v>362420</v>
      </c>
      <c r="J72" s="46">
        <v>2216</v>
      </c>
      <c r="K72" s="46">
        <v>606352</v>
      </c>
      <c r="L72" s="46">
        <v>96</v>
      </c>
      <c r="M72" s="46">
        <v>60830</v>
      </c>
      <c r="N72" s="46">
        <v>33</v>
      </c>
      <c r="O72" s="46"/>
      <c r="P72" s="46">
        <v>24239</v>
      </c>
      <c r="Q72" s="46"/>
      <c r="R72" s="46">
        <v>2</v>
      </c>
      <c r="S72" s="46">
        <v>601</v>
      </c>
      <c r="T72" s="46">
        <v>10</v>
      </c>
      <c r="U72" s="46">
        <v>1579</v>
      </c>
      <c r="V72" s="46">
        <v>2357</v>
      </c>
      <c r="W72" s="46">
        <v>693601</v>
      </c>
      <c r="X72" s="46">
        <v>1177</v>
      </c>
      <c r="Y72" s="46">
        <v>331316</v>
      </c>
      <c r="Z72" s="53">
        <v>47</v>
      </c>
    </row>
    <row r="73" spans="1:36" s="65" customFormat="1" ht="12">
      <c r="A73" s="66"/>
      <c r="B73" s="67" t="s">
        <v>156</v>
      </c>
      <c r="C73" s="61">
        <f>SUM(C74:C78)</f>
        <v>6482</v>
      </c>
      <c r="D73" s="61">
        <f aca="true" t="shared" si="18" ref="D73:Y73">SUM(D74:D78)</f>
        <v>496</v>
      </c>
      <c r="E73" s="61">
        <f t="shared" si="18"/>
        <v>6978</v>
      </c>
      <c r="F73" s="61">
        <f t="shared" si="18"/>
        <v>218</v>
      </c>
      <c r="G73" s="61">
        <f t="shared" si="18"/>
        <v>179</v>
      </c>
      <c r="H73" s="61">
        <f t="shared" si="18"/>
        <v>397</v>
      </c>
      <c r="I73" s="61">
        <f t="shared" si="18"/>
        <v>361634</v>
      </c>
      <c r="J73" s="61">
        <f t="shared" si="18"/>
        <v>2208</v>
      </c>
      <c r="K73" s="61">
        <f t="shared" si="18"/>
        <v>618895</v>
      </c>
      <c r="L73" s="61">
        <f t="shared" si="18"/>
        <v>133</v>
      </c>
      <c r="M73" s="61">
        <f t="shared" si="18"/>
        <v>81378</v>
      </c>
      <c r="N73" s="61">
        <f t="shared" si="18"/>
        <v>39</v>
      </c>
      <c r="O73" s="61"/>
      <c r="P73" s="61">
        <f t="shared" si="18"/>
        <v>28324</v>
      </c>
      <c r="Q73" s="61" t="s">
        <v>66</v>
      </c>
      <c r="R73" s="61">
        <f t="shared" si="18"/>
        <v>2</v>
      </c>
      <c r="S73" s="61">
        <f t="shared" si="18"/>
        <v>601</v>
      </c>
      <c r="T73" s="61">
        <f t="shared" si="18"/>
        <v>18</v>
      </c>
      <c r="U73" s="61">
        <f t="shared" si="18"/>
        <v>2730</v>
      </c>
      <c r="V73" s="61">
        <f t="shared" si="18"/>
        <v>2400</v>
      </c>
      <c r="W73" s="61">
        <f t="shared" si="18"/>
        <v>731928</v>
      </c>
      <c r="X73" s="61">
        <f t="shared" si="18"/>
        <v>1312</v>
      </c>
      <c r="Y73" s="61">
        <f t="shared" si="18"/>
        <v>372026</v>
      </c>
      <c r="Z73" s="64" t="s">
        <v>157</v>
      </c>
      <c r="AI73" s="52"/>
      <c r="AJ73" s="52"/>
    </row>
    <row r="74" spans="1:26" s="52" customFormat="1" ht="12">
      <c r="A74" s="44" t="s">
        <v>158</v>
      </c>
      <c r="B74" s="71" t="s">
        <v>159</v>
      </c>
      <c r="C74" s="46">
        <v>691</v>
      </c>
      <c r="D74" s="46">
        <v>56</v>
      </c>
      <c r="E74" s="47">
        <f t="shared" si="6"/>
        <v>747</v>
      </c>
      <c r="F74" s="46">
        <v>25</v>
      </c>
      <c r="G74" s="46">
        <v>32</v>
      </c>
      <c r="H74" s="47">
        <f t="shared" si="7"/>
        <v>57</v>
      </c>
      <c r="I74" s="46">
        <v>38583</v>
      </c>
      <c r="J74" s="46">
        <v>217</v>
      </c>
      <c r="K74" s="46">
        <v>67716</v>
      </c>
      <c r="L74" s="46">
        <v>15</v>
      </c>
      <c r="M74" s="46">
        <v>8787</v>
      </c>
      <c r="N74" s="77">
        <v>5</v>
      </c>
      <c r="O74" s="77"/>
      <c r="P74" s="77">
        <v>3484</v>
      </c>
      <c r="Q74" s="77"/>
      <c r="R74" s="77">
        <v>0</v>
      </c>
      <c r="S74" s="77">
        <v>0</v>
      </c>
      <c r="T74" s="46">
        <v>3</v>
      </c>
      <c r="U74" s="46">
        <v>528</v>
      </c>
      <c r="V74" s="46">
        <v>240</v>
      </c>
      <c r="W74" s="46">
        <v>80515</v>
      </c>
      <c r="X74" s="46">
        <v>115</v>
      </c>
      <c r="Y74" s="46">
        <v>33156</v>
      </c>
      <c r="Z74" s="53">
        <v>48</v>
      </c>
    </row>
    <row r="75" spans="1:26" s="52" customFormat="1" ht="12">
      <c r="A75" s="44" t="s">
        <v>160</v>
      </c>
      <c r="B75" s="71" t="s">
        <v>161</v>
      </c>
      <c r="C75" s="46">
        <v>642</v>
      </c>
      <c r="D75" s="83">
        <v>61</v>
      </c>
      <c r="E75" s="47">
        <f t="shared" si="6"/>
        <v>703</v>
      </c>
      <c r="F75" s="46">
        <v>24</v>
      </c>
      <c r="G75" s="46">
        <v>42</v>
      </c>
      <c r="H75" s="47">
        <f t="shared" si="7"/>
        <v>66</v>
      </c>
      <c r="I75" s="46">
        <v>34078</v>
      </c>
      <c r="J75" s="46">
        <v>246</v>
      </c>
      <c r="K75" s="46">
        <v>69037</v>
      </c>
      <c r="L75" s="46">
        <v>8</v>
      </c>
      <c r="M75" s="46">
        <v>5002</v>
      </c>
      <c r="N75" s="83">
        <v>4</v>
      </c>
      <c r="O75" s="83"/>
      <c r="P75" s="83">
        <v>2943</v>
      </c>
      <c r="Q75" s="83"/>
      <c r="R75" s="77">
        <v>0</v>
      </c>
      <c r="S75" s="77">
        <v>0</v>
      </c>
      <c r="T75" s="46">
        <v>2</v>
      </c>
      <c r="U75" s="46">
        <v>268</v>
      </c>
      <c r="V75" s="46">
        <v>260</v>
      </c>
      <c r="W75" s="46">
        <v>77250</v>
      </c>
      <c r="X75" s="46">
        <v>153</v>
      </c>
      <c r="Y75" s="46">
        <v>41685</v>
      </c>
      <c r="Z75" s="53">
        <v>49</v>
      </c>
    </row>
    <row r="76" spans="1:26" s="52" customFormat="1" ht="12">
      <c r="A76" s="44" t="s">
        <v>162</v>
      </c>
      <c r="B76" s="71" t="s">
        <v>163</v>
      </c>
      <c r="C76" s="46">
        <v>642</v>
      </c>
      <c r="D76" s="77">
        <v>55</v>
      </c>
      <c r="E76" s="47">
        <f t="shared" si="6"/>
        <v>697</v>
      </c>
      <c r="F76" s="46">
        <v>31</v>
      </c>
      <c r="G76" s="46">
        <v>20</v>
      </c>
      <c r="H76" s="47">
        <f t="shared" si="7"/>
        <v>51</v>
      </c>
      <c r="I76" s="46">
        <v>35122</v>
      </c>
      <c r="J76" s="46">
        <v>212</v>
      </c>
      <c r="K76" s="46">
        <v>59733</v>
      </c>
      <c r="L76" s="46">
        <v>7</v>
      </c>
      <c r="M76" s="46">
        <v>4326</v>
      </c>
      <c r="N76" s="83">
        <v>4</v>
      </c>
      <c r="O76" s="83"/>
      <c r="P76" s="83">
        <v>3027</v>
      </c>
      <c r="Q76" s="83"/>
      <c r="R76" s="77">
        <v>0</v>
      </c>
      <c r="S76" s="77">
        <v>0</v>
      </c>
      <c r="T76" s="46">
        <v>2</v>
      </c>
      <c r="U76" s="46">
        <v>227</v>
      </c>
      <c r="V76" s="46">
        <v>225</v>
      </c>
      <c r="W76" s="46">
        <v>67313</v>
      </c>
      <c r="X76" s="46">
        <v>111</v>
      </c>
      <c r="Y76" s="46">
        <v>30897</v>
      </c>
      <c r="Z76" s="53">
        <v>50</v>
      </c>
    </row>
    <row r="77" spans="1:26" s="52" customFormat="1" ht="12">
      <c r="A77" s="44" t="s">
        <v>164</v>
      </c>
      <c r="B77" s="71" t="s">
        <v>165</v>
      </c>
      <c r="C77" s="46">
        <v>1483</v>
      </c>
      <c r="D77" s="46">
        <v>126</v>
      </c>
      <c r="E77" s="47">
        <f t="shared" si="6"/>
        <v>1609</v>
      </c>
      <c r="F77" s="46">
        <v>46</v>
      </c>
      <c r="G77" s="46">
        <v>16</v>
      </c>
      <c r="H77" s="47">
        <f t="shared" si="7"/>
        <v>62</v>
      </c>
      <c r="I77" s="46">
        <v>86546</v>
      </c>
      <c r="J77" s="46">
        <v>576</v>
      </c>
      <c r="K77" s="46">
        <v>166642</v>
      </c>
      <c r="L77" s="46">
        <v>40</v>
      </c>
      <c r="M77" s="46">
        <v>25008</v>
      </c>
      <c r="N77" s="46">
        <v>7</v>
      </c>
      <c r="O77" s="46"/>
      <c r="P77" s="46">
        <v>4997</v>
      </c>
      <c r="Q77" s="46"/>
      <c r="R77" s="77">
        <v>0</v>
      </c>
      <c r="S77" s="77">
        <v>0</v>
      </c>
      <c r="T77" s="46">
        <v>3</v>
      </c>
      <c r="U77" s="46">
        <v>468</v>
      </c>
      <c r="V77" s="46">
        <v>626</v>
      </c>
      <c r="W77" s="46">
        <v>197115</v>
      </c>
      <c r="X77" s="46">
        <v>311</v>
      </c>
      <c r="Y77" s="46">
        <v>87980</v>
      </c>
      <c r="Z77" s="53">
        <v>51</v>
      </c>
    </row>
    <row r="78" spans="1:36" s="52" customFormat="1" ht="12">
      <c r="A78" s="44" t="s">
        <v>166</v>
      </c>
      <c r="B78" s="71" t="s">
        <v>167</v>
      </c>
      <c r="C78" s="46">
        <v>3024</v>
      </c>
      <c r="D78" s="46">
        <v>198</v>
      </c>
      <c r="E78" s="47">
        <f t="shared" si="6"/>
        <v>3222</v>
      </c>
      <c r="F78" s="46">
        <v>92</v>
      </c>
      <c r="G78" s="46">
        <v>69</v>
      </c>
      <c r="H78" s="47">
        <f t="shared" si="7"/>
        <v>161</v>
      </c>
      <c r="I78" s="46">
        <v>167305</v>
      </c>
      <c r="J78" s="46">
        <v>957</v>
      </c>
      <c r="K78" s="46">
        <v>255767</v>
      </c>
      <c r="L78" s="46">
        <v>63</v>
      </c>
      <c r="M78" s="46">
        <v>38255</v>
      </c>
      <c r="N78" s="46">
        <v>19</v>
      </c>
      <c r="O78" s="46"/>
      <c r="P78" s="46">
        <v>13873</v>
      </c>
      <c r="Q78" s="46"/>
      <c r="R78" s="46">
        <v>2</v>
      </c>
      <c r="S78" s="46">
        <v>601</v>
      </c>
      <c r="T78" s="46">
        <v>8</v>
      </c>
      <c r="U78" s="46">
        <v>1239</v>
      </c>
      <c r="V78" s="46">
        <v>1049</v>
      </c>
      <c r="W78" s="46">
        <v>309735</v>
      </c>
      <c r="X78" s="46">
        <v>622</v>
      </c>
      <c r="Y78" s="46">
        <v>178308</v>
      </c>
      <c r="Z78" s="53">
        <v>52</v>
      </c>
      <c r="AA78" s="76"/>
      <c r="AB78" s="76"/>
      <c r="AC78" s="76"/>
      <c r="AD78" s="76"/>
      <c r="AE78" s="76"/>
      <c r="AF78" s="76"/>
      <c r="AG78" s="76"/>
      <c r="AH78" s="76"/>
      <c r="AI78" s="76"/>
      <c r="AJ78" s="76"/>
    </row>
    <row r="79" spans="1:36" s="65" customFormat="1" ht="12">
      <c r="A79" s="66"/>
      <c r="B79" s="67" t="s">
        <v>168</v>
      </c>
      <c r="C79" s="61">
        <f>SUM(C80:C83)</f>
        <v>6072</v>
      </c>
      <c r="D79" s="61">
        <f aca="true" t="shared" si="19" ref="D79:Y79">SUM(D80:D83)</f>
        <v>1228</v>
      </c>
      <c r="E79" s="61">
        <f t="shared" si="19"/>
        <v>7300</v>
      </c>
      <c r="F79" s="61">
        <f t="shared" si="19"/>
        <v>245</v>
      </c>
      <c r="G79" s="61">
        <f t="shared" si="19"/>
        <v>185</v>
      </c>
      <c r="H79" s="61">
        <f t="shared" si="19"/>
        <v>430</v>
      </c>
      <c r="I79" s="61">
        <f t="shared" si="19"/>
        <v>374817</v>
      </c>
      <c r="J79" s="61">
        <f t="shared" si="19"/>
        <v>2770</v>
      </c>
      <c r="K79" s="61">
        <f t="shared" si="19"/>
        <v>755099</v>
      </c>
      <c r="L79" s="61">
        <f t="shared" si="19"/>
        <v>122</v>
      </c>
      <c r="M79" s="61">
        <f t="shared" si="19"/>
        <v>76917</v>
      </c>
      <c r="N79" s="61">
        <f t="shared" si="19"/>
        <v>45</v>
      </c>
      <c r="O79" s="61"/>
      <c r="P79" s="61">
        <f t="shared" si="19"/>
        <v>32851</v>
      </c>
      <c r="Q79" s="61" t="s">
        <v>66</v>
      </c>
      <c r="R79" s="61">
        <f t="shared" si="19"/>
        <v>4</v>
      </c>
      <c r="S79" s="61">
        <f t="shared" si="19"/>
        <v>1683</v>
      </c>
      <c r="T79" s="61">
        <f t="shared" si="19"/>
        <v>19</v>
      </c>
      <c r="U79" s="61">
        <f t="shared" si="19"/>
        <v>3191</v>
      </c>
      <c r="V79" s="61">
        <f t="shared" si="19"/>
        <v>2960</v>
      </c>
      <c r="W79" s="61">
        <f t="shared" si="19"/>
        <v>869741</v>
      </c>
      <c r="X79" s="61">
        <f t="shared" si="19"/>
        <v>1642</v>
      </c>
      <c r="Y79" s="61">
        <f t="shared" si="19"/>
        <v>456374</v>
      </c>
      <c r="Z79" s="64" t="s">
        <v>169</v>
      </c>
      <c r="AA79" s="82"/>
      <c r="AB79" s="82"/>
      <c r="AC79" s="82"/>
      <c r="AD79" s="82"/>
      <c r="AE79" s="82"/>
      <c r="AF79" s="82"/>
      <c r="AG79" s="82"/>
      <c r="AH79" s="82"/>
      <c r="AI79" s="82"/>
      <c r="AJ79" s="82"/>
    </row>
    <row r="80" spans="1:26" s="52" customFormat="1" ht="12">
      <c r="A80" s="44" t="s">
        <v>170</v>
      </c>
      <c r="B80" s="71" t="s">
        <v>171</v>
      </c>
      <c r="C80" s="46">
        <v>1082</v>
      </c>
      <c r="D80" s="46">
        <v>374</v>
      </c>
      <c r="E80" s="47">
        <f t="shared" si="6"/>
        <v>1456</v>
      </c>
      <c r="F80" s="46">
        <v>58</v>
      </c>
      <c r="G80" s="46">
        <v>42</v>
      </c>
      <c r="H80" s="47">
        <f t="shared" si="7"/>
        <v>100</v>
      </c>
      <c r="I80" s="46">
        <v>75892</v>
      </c>
      <c r="J80" s="46">
        <v>647</v>
      </c>
      <c r="K80" s="46">
        <v>169640</v>
      </c>
      <c r="L80" s="46">
        <v>24</v>
      </c>
      <c r="M80" s="46">
        <v>15546</v>
      </c>
      <c r="N80" s="46">
        <v>7</v>
      </c>
      <c r="O80" s="46"/>
      <c r="P80" s="46">
        <v>5177</v>
      </c>
      <c r="Q80" s="46"/>
      <c r="R80" s="77">
        <v>0</v>
      </c>
      <c r="S80" s="77">
        <v>0</v>
      </c>
      <c r="T80" s="46">
        <v>7</v>
      </c>
      <c r="U80" s="46">
        <v>1170</v>
      </c>
      <c r="V80" s="46">
        <v>685</v>
      </c>
      <c r="W80" s="46">
        <v>191533</v>
      </c>
      <c r="X80" s="46">
        <v>336</v>
      </c>
      <c r="Y80" s="46">
        <v>94857</v>
      </c>
      <c r="Z80" s="53">
        <v>53</v>
      </c>
    </row>
    <row r="81" spans="1:26" s="52" customFormat="1" ht="12">
      <c r="A81" s="44" t="s">
        <v>172</v>
      </c>
      <c r="B81" s="75" t="s">
        <v>173</v>
      </c>
      <c r="C81" s="46">
        <v>1325</v>
      </c>
      <c r="D81" s="77">
        <v>303</v>
      </c>
      <c r="E81" s="47">
        <f aca="true" t="shared" si="20" ref="E81:E86">SUM(C81:D81)</f>
        <v>1628</v>
      </c>
      <c r="F81" s="46">
        <v>56</v>
      </c>
      <c r="G81" s="46">
        <v>41</v>
      </c>
      <c r="H81" s="47">
        <f aca="true" t="shared" si="21" ref="H81:H86">SUM(F81:G81)</f>
        <v>97</v>
      </c>
      <c r="I81" s="46">
        <v>83511</v>
      </c>
      <c r="J81" s="46">
        <v>638</v>
      </c>
      <c r="K81" s="46">
        <v>181865</v>
      </c>
      <c r="L81" s="46">
        <v>29</v>
      </c>
      <c r="M81" s="46">
        <v>17979</v>
      </c>
      <c r="N81" s="46">
        <v>10</v>
      </c>
      <c r="O81" s="46"/>
      <c r="P81" s="46">
        <v>7243</v>
      </c>
      <c r="Q81" s="46"/>
      <c r="R81" s="46">
        <v>3</v>
      </c>
      <c r="S81" s="77">
        <v>1142</v>
      </c>
      <c r="T81" s="46">
        <v>6</v>
      </c>
      <c r="U81" s="46">
        <v>1129</v>
      </c>
      <c r="V81" s="46">
        <v>686</v>
      </c>
      <c r="W81" s="46">
        <v>209358</v>
      </c>
      <c r="X81" s="46">
        <v>343</v>
      </c>
      <c r="Y81" s="46">
        <v>95480</v>
      </c>
      <c r="Z81" s="53">
        <v>54</v>
      </c>
    </row>
    <row r="82" spans="1:26" s="52" customFormat="1" ht="12">
      <c r="A82" s="44" t="s">
        <v>174</v>
      </c>
      <c r="B82" s="71" t="s">
        <v>175</v>
      </c>
      <c r="C82" s="46">
        <v>2140</v>
      </c>
      <c r="D82" s="46">
        <v>323</v>
      </c>
      <c r="E82" s="47">
        <f t="shared" si="20"/>
        <v>2463</v>
      </c>
      <c r="F82" s="46">
        <v>72</v>
      </c>
      <c r="G82" s="46">
        <v>75</v>
      </c>
      <c r="H82" s="47">
        <f t="shared" si="21"/>
        <v>147</v>
      </c>
      <c r="I82" s="46">
        <v>121452</v>
      </c>
      <c r="J82" s="46">
        <v>917</v>
      </c>
      <c r="K82" s="46">
        <v>255011</v>
      </c>
      <c r="L82" s="46">
        <v>38</v>
      </c>
      <c r="M82" s="46">
        <v>23791</v>
      </c>
      <c r="N82" s="46">
        <v>19</v>
      </c>
      <c r="O82" s="46"/>
      <c r="P82" s="46">
        <v>13513</v>
      </c>
      <c r="Q82" s="46"/>
      <c r="R82" s="77">
        <v>0</v>
      </c>
      <c r="S82" s="77">
        <v>0</v>
      </c>
      <c r="T82" s="46">
        <v>3</v>
      </c>
      <c r="U82" s="46">
        <v>475</v>
      </c>
      <c r="V82" s="46">
        <v>977</v>
      </c>
      <c r="W82" s="46">
        <v>292790</v>
      </c>
      <c r="X82" s="46">
        <v>586</v>
      </c>
      <c r="Y82" s="46">
        <v>161022</v>
      </c>
      <c r="Z82" s="53">
        <v>55</v>
      </c>
    </row>
    <row r="83" spans="1:26" s="52" customFormat="1" ht="12">
      <c r="A83" s="44" t="s">
        <v>176</v>
      </c>
      <c r="B83" s="71" t="s">
        <v>177</v>
      </c>
      <c r="C83" s="46">
        <v>1525</v>
      </c>
      <c r="D83" s="46">
        <v>228</v>
      </c>
      <c r="E83" s="47">
        <f t="shared" si="20"/>
        <v>1753</v>
      </c>
      <c r="F83" s="46">
        <v>59</v>
      </c>
      <c r="G83" s="46">
        <v>27</v>
      </c>
      <c r="H83" s="47">
        <f t="shared" si="21"/>
        <v>86</v>
      </c>
      <c r="I83" s="46">
        <v>93962</v>
      </c>
      <c r="J83" s="46">
        <v>568</v>
      </c>
      <c r="K83" s="46">
        <v>148583</v>
      </c>
      <c r="L83" s="46">
        <v>31</v>
      </c>
      <c r="M83" s="46">
        <v>19601</v>
      </c>
      <c r="N83" s="46">
        <v>9</v>
      </c>
      <c r="O83" s="46"/>
      <c r="P83" s="46">
        <v>6918</v>
      </c>
      <c r="Q83" s="46"/>
      <c r="R83" s="46">
        <v>1</v>
      </c>
      <c r="S83" s="46">
        <v>541</v>
      </c>
      <c r="T83" s="46">
        <v>3</v>
      </c>
      <c r="U83" s="46">
        <v>417</v>
      </c>
      <c r="V83" s="46">
        <v>612</v>
      </c>
      <c r="W83" s="46">
        <v>176060</v>
      </c>
      <c r="X83" s="46">
        <v>377</v>
      </c>
      <c r="Y83" s="46">
        <v>105015</v>
      </c>
      <c r="Z83" s="53">
        <v>56</v>
      </c>
    </row>
    <row r="84" spans="1:26" s="65" customFormat="1" ht="12" customHeight="1">
      <c r="A84" s="66"/>
      <c r="B84" s="67" t="s">
        <v>178</v>
      </c>
      <c r="C84" s="61">
        <f>SUM(C85:C86)</f>
        <v>5242</v>
      </c>
      <c r="D84" s="61">
        <f aca="true" t="shared" si="22" ref="D84:Y84">SUM(D85:D86)</f>
        <v>561</v>
      </c>
      <c r="E84" s="61">
        <f t="shared" si="22"/>
        <v>5803</v>
      </c>
      <c r="F84" s="61">
        <f t="shared" si="22"/>
        <v>243</v>
      </c>
      <c r="G84" s="61">
        <f t="shared" si="22"/>
        <v>214</v>
      </c>
      <c r="H84" s="61">
        <f t="shared" si="22"/>
        <v>457</v>
      </c>
      <c r="I84" s="61">
        <f t="shared" si="22"/>
        <v>299077</v>
      </c>
      <c r="J84" s="61">
        <f t="shared" si="22"/>
        <v>2248</v>
      </c>
      <c r="K84" s="61">
        <f t="shared" si="22"/>
        <v>592929</v>
      </c>
      <c r="L84" s="61">
        <f t="shared" si="22"/>
        <v>131</v>
      </c>
      <c r="M84" s="61">
        <f t="shared" si="22"/>
        <v>81107</v>
      </c>
      <c r="N84" s="61">
        <f t="shared" si="22"/>
        <v>43</v>
      </c>
      <c r="O84" s="61"/>
      <c r="P84" s="61">
        <f t="shared" si="22"/>
        <v>30715</v>
      </c>
      <c r="Q84" s="61" t="s">
        <v>66</v>
      </c>
      <c r="R84" s="85">
        <f t="shared" si="22"/>
        <v>0</v>
      </c>
      <c r="S84" s="85">
        <f t="shared" si="22"/>
        <v>0</v>
      </c>
      <c r="T84" s="61">
        <f t="shared" si="22"/>
        <v>18</v>
      </c>
      <c r="U84" s="61">
        <f t="shared" si="22"/>
        <v>3096</v>
      </c>
      <c r="V84" s="61">
        <f t="shared" si="22"/>
        <v>2440</v>
      </c>
      <c r="W84" s="61">
        <f t="shared" si="22"/>
        <v>707847</v>
      </c>
      <c r="X84" s="61">
        <f t="shared" si="22"/>
        <v>1334</v>
      </c>
      <c r="Y84" s="61">
        <f t="shared" si="22"/>
        <v>386589</v>
      </c>
      <c r="Z84" s="64" t="s">
        <v>179</v>
      </c>
    </row>
    <row r="85" spans="1:26" s="52" customFormat="1" ht="12">
      <c r="A85" s="44" t="s">
        <v>180</v>
      </c>
      <c r="B85" s="71" t="s">
        <v>181</v>
      </c>
      <c r="C85" s="46">
        <v>1915</v>
      </c>
      <c r="D85" s="46">
        <v>233</v>
      </c>
      <c r="E85" s="47">
        <f t="shared" si="20"/>
        <v>2148</v>
      </c>
      <c r="F85" s="46">
        <v>110</v>
      </c>
      <c r="G85" s="46">
        <v>57</v>
      </c>
      <c r="H85" s="47">
        <f t="shared" si="21"/>
        <v>167</v>
      </c>
      <c r="I85" s="46">
        <v>110322</v>
      </c>
      <c r="J85" s="46">
        <v>858</v>
      </c>
      <c r="K85" s="46">
        <v>227681</v>
      </c>
      <c r="L85" s="46">
        <v>47</v>
      </c>
      <c r="M85" s="46">
        <v>28387</v>
      </c>
      <c r="N85" s="46">
        <v>18</v>
      </c>
      <c r="O85" s="46"/>
      <c r="P85" s="46">
        <v>12721</v>
      </c>
      <c r="Q85" s="46"/>
      <c r="R85" s="77">
        <v>0</v>
      </c>
      <c r="S85" s="77">
        <v>0</v>
      </c>
      <c r="T85" s="46">
        <v>9</v>
      </c>
      <c r="U85" s="46">
        <v>1529</v>
      </c>
      <c r="V85" s="46">
        <v>932</v>
      </c>
      <c r="W85" s="46">
        <v>270318</v>
      </c>
      <c r="X85" s="46">
        <v>544</v>
      </c>
      <c r="Y85" s="46">
        <v>157560</v>
      </c>
      <c r="Z85" s="53">
        <v>57</v>
      </c>
    </row>
    <row r="86" spans="1:26" s="52" customFormat="1" ht="12">
      <c r="A86" s="86" t="s">
        <v>182</v>
      </c>
      <c r="B86" s="87" t="s">
        <v>183</v>
      </c>
      <c r="C86" s="88">
        <v>3327</v>
      </c>
      <c r="D86" s="89">
        <v>328</v>
      </c>
      <c r="E86" s="90">
        <f t="shared" si="20"/>
        <v>3655</v>
      </c>
      <c r="F86" s="89">
        <v>133</v>
      </c>
      <c r="G86" s="89">
        <v>157</v>
      </c>
      <c r="H86" s="90">
        <f t="shared" si="21"/>
        <v>290</v>
      </c>
      <c r="I86" s="89">
        <v>188755</v>
      </c>
      <c r="J86" s="89">
        <v>1390</v>
      </c>
      <c r="K86" s="89">
        <v>365248</v>
      </c>
      <c r="L86" s="89">
        <v>84</v>
      </c>
      <c r="M86" s="89">
        <v>52720</v>
      </c>
      <c r="N86" s="89">
        <v>25</v>
      </c>
      <c r="O86" s="89"/>
      <c r="P86" s="89">
        <v>17994</v>
      </c>
      <c r="Q86" s="89"/>
      <c r="R86" s="91">
        <v>0</v>
      </c>
      <c r="S86" s="91">
        <v>0</v>
      </c>
      <c r="T86" s="89">
        <v>9</v>
      </c>
      <c r="U86" s="89">
        <v>1567</v>
      </c>
      <c r="V86" s="89">
        <v>1508</v>
      </c>
      <c r="W86" s="89">
        <v>437529</v>
      </c>
      <c r="X86" s="89">
        <v>790</v>
      </c>
      <c r="Y86" s="92">
        <v>229029</v>
      </c>
      <c r="Z86" s="93">
        <v>58</v>
      </c>
    </row>
    <row r="87" spans="1:26" s="9" customFormat="1" ht="12">
      <c r="A87" s="94"/>
      <c r="B87" s="94" t="s">
        <v>184</v>
      </c>
      <c r="C87" s="69"/>
      <c r="D87" s="94"/>
      <c r="E87" s="69"/>
      <c r="F87" s="94"/>
      <c r="G87" s="94"/>
      <c r="H87" s="69"/>
      <c r="I87" s="69"/>
      <c r="J87" s="69"/>
      <c r="K87" s="69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</row>
    <row r="88" spans="1:26" ht="17.25">
      <c r="A88" s="2"/>
      <c r="B88" s="2"/>
      <c r="C88" s="3"/>
      <c r="D88" s="3"/>
      <c r="E88" s="3"/>
      <c r="F88" s="3"/>
      <c r="G88" s="3"/>
      <c r="H88" s="3"/>
      <c r="I88" s="95"/>
      <c r="J88" s="3"/>
      <c r="K88" s="9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7.25">
      <c r="A89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</sheetData>
  <sheetProtection/>
  <mergeCells count="14">
    <mergeCell ref="P9:Q9"/>
    <mergeCell ref="N12:O12"/>
    <mergeCell ref="P12:Q12"/>
    <mergeCell ref="N14:O14"/>
    <mergeCell ref="P14:Q14"/>
    <mergeCell ref="N18:O18"/>
    <mergeCell ref="P18:Q18"/>
    <mergeCell ref="A4:B6"/>
    <mergeCell ref="L4:W4"/>
    <mergeCell ref="T5:U5"/>
    <mergeCell ref="V5:W5"/>
    <mergeCell ref="X5:Y5"/>
    <mergeCell ref="N6:O6"/>
    <mergeCell ref="P6:Q6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74" r:id="rId1"/>
  <rowBreaks count="1" manualBreakCount="1">
    <brk id="4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2009-04-22T04:47:37Z</dcterms:created>
  <dcterms:modified xsi:type="dcterms:W3CDTF">2009-04-22T04:47:41Z</dcterms:modified>
  <cp:category/>
  <cp:version/>
  <cp:contentType/>
  <cp:contentStatus/>
</cp:coreProperties>
</file>