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A" sheetId="1" r:id="rId1"/>
    <sheet name="209B" sheetId="2" r:id="rId2"/>
    <sheet name="209C" sheetId="3" r:id="rId3"/>
    <sheet name="209D" sheetId="4" r:id="rId4"/>
    <sheet name="209E" sheetId="5" r:id="rId5"/>
  </sheets>
  <externalReferences>
    <externalReference r:id="rId8"/>
  </externalReferences>
  <definedNames>
    <definedName name="_xlnm.Print_Area" localSheetId="0">'209A'!$A$1:$M$63</definedName>
    <definedName name="_xlnm.Print_Area" localSheetId="1">'209B'!$A$1:$K$39</definedName>
    <definedName name="_xlnm.Print_Area" localSheetId="2">'209C'!$A$1:$Y$62</definedName>
    <definedName name="_xlnm.Print_Area" localSheetId="3">'209D'!$A$1:$K$64</definedName>
    <definedName name="_xlnm.Print_Area" localSheetId="4">'209E'!$A$1:$N$46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<sst xmlns="http://schemas.openxmlformats.org/spreadsheetml/2006/main" count="324" uniqueCount="286">
  <si>
    <t>19. 公務員および選挙</t>
  </si>
  <si>
    <t>209. 公     務     員</t>
  </si>
  <si>
    <t>Ａ． 国家公務員および公共企業体職員数</t>
  </si>
  <si>
    <t>昭和56年3月31日</t>
  </si>
  <si>
    <t>官庁および公共企業体</t>
  </si>
  <si>
    <t>事業所数</t>
  </si>
  <si>
    <t>職員数</t>
  </si>
  <si>
    <t>官　　　庁　　　総　　　数</t>
  </si>
  <si>
    <t>社会保険事務所</t>
  </si>
  <si>
    <t>門司検疫出張所</t>
  </si>
  <si>
    <t>裁　判　所</t>
  </si>
  <si>
    <t>国立療養所西別府病院</t>
  </si>
  <si>
    <t>大  分  地  方  裁  判  所</t>
  </si>
  <si>
    <t>国立別府重度障害者センター</t>
  </si>
  <si>
    <t xml:space="preserve">  〃             支      部</t>
  </si>
  <si>
    <t xml:space="preserve">  〃     簡  易  裁  判  所</t>
  </si>
  <si>
    <t>農林省</t>
  </si>
  <si>
    <t xml:space="preserve">  〃　　 検  察  審  査  会</t>
  </si>
  <si>
    <t>九州農政局大分統計情報事務所</t>
  </si>
  <si>
    <t>大分家庭裁判所</t>
  </si>
  <si>
    <t xml:space="preserve">  〃　       出張所</t>
  </si>
  <si>
    <t xml:space="preserve"> 〃支部</t>
  </si>
  <si>
    <t>大分食糧事務所</t>
  </si>
  <si>
    <t>　〃支所</t>
  </si>
  <si>
    <t>総　理　府</t>
  </si>
  <si>
    <t>営林署</t>
  </si>
  <si>
    <t>大分行政監察局</t>
  </si>
  <si>
    <t>常緑果樹農業研究所</t>
  </si>
  <si>
    <t>九州管区警察局大分県通信部</t>
  </si>
  <si>
    <t>防衛庁</t>
  </si>
  <si>
    <t>運　輸　省</t>
  </si>
  <si>
    <t>防衛施設事務所</t>
  </si>
  <si>
    <t>大分県陸運事務所</t>
  </si>
  <si>
    <t>大分地方連絡部</t>
  </si>
  <si>
    <t>九州海運局大分支局</t>
  </si>
  <si>
    <t>陸上自衛隊</t>
  </si>
  <si>
    <t>　　〃　　津久見支局</t>
  </si>
  <si>
    <t>海上自衛隊</t>
  </si>
  <si>
    <t>大阪航空局大分空港事務所</t>
  </si>
  <si>
    <t>大分海上保安部</t>
  </si>
  <si>
    <t>法　務　省</t>
  </si>
  <si>
    <t>　　〃　　津久見分室</t>
  </si>
  <si>
    <t>大分公安調査局</t>
  </si>
  <si>
    <t>佐伯海上保安署</t>
  </si>
  <si>
    <t>大分地方法務局</t>
  </si>
  <si>
    <t>航路標識事務所</t>
  </si>
  <si>
    <t>〃       支        局</t>
  </si>
  <si>
    <t>大分地方気象台</t>
  </si>
  <si>
    <t>〃　　 　出　 張　 所</t>
  </si>
  <si>
    <t>日田測候所</t>
  </si>
  <si>
    <t>大分地方検察庁</t>
  </si>
  <si>
    <t>第四港湾建設局別府港工事事務所</t>
  </si>
  <si>
    <t xml:space="preserve">  〃区検察庁</t>
  </si>
  <si>
    <t>大分刑務所</t>
  </si>
  <si>
    <t>郵便局</t>
  </si>
  <si>
    <t>中津拘置支所</t>
  </si>
  <si>
    <t>普通局</t>
  </si>
  <si>
    <t>福岡入国管理局</t>
  </si>
  <si>
    <t>集配特定局</t>
  </si>
  <si>
    <t>大分保護観察所</t>
  </si>
  <si>
    <t>無集配特定局</t>
  </si>
  <si>
    <t>大分少年鑑別所</t>
  </si>
  <si>
    <t>鉄道郵便局（分局）</t>
  </si>
  <si>
    <t>大分少年院</t>
  </si>
  <si>
    <t>診療所</t>
  </si>
  <si>
    <t>中津少年学院</t>
  </si>
  <si>
    <t>郵政監察局（支局）</t>
  </si>
  <si>
    <t>大　蔵　省</t>
  </si>
  <si>
    <t>労　働　省</t>
  </si>
  <si>
    <t>九州管財局大分財務部</t>
  </si>
  <si>
    <t>大分労働基準局</t>
  </si>
  <si>
    <t>税務署</t>
  </si>
  <si>
    <t>労働基準監督署</t>
  </si>
  <si>
    <t>大分税関支署</t>
  </si>
  <si>
    <t>大分婦人少年室</t>
  </si>
  <si>
    <t>佐伯税関支署</t>
  </si>
  <si>
    <t>大分県職業安定課</t>
  </si>
  <si>
    <t>　〃　　雇用保険課</t>
  </si>
  <si>
    <t>文　部　省</t>
  </si>
  <si>
    <t>公共職業安定所</t>
  </si>
  <si>
    <t>大分大学</t>
  </si>
  <si>
    <t>大分医科大学</t>
  </si>
  <si>
    <t>建　設　省</t>
  </si>
  <si>
    <t>九州大学温泉治療学研究所</t>
  </si>
  <si>
    <t>九州地方建設局大分工事事務所</t>
  </si>
  <si>
    <t>京都大学理学部附属地球物理学研究施設</t>
  </si>
  <si>
    <t>大分工業高等専門学校</t>
  </si>
  <si>
    <t>公共企業体総数</t>
  </si>
  <si>
    <t>日本国有鉄道</t>
  </si>
  <si>
    <t>厚　生　省</t>
  </si>
  <si>
    <t>日本電信電話公社</t>
  </si>
  <si>
    <t>大分県国民年金課</t>
  </si>
  <si>
    <t>日本専売公社</t>
  </si>
  <si>
    <t xml:space="preserve"> 〃  保険課</t>
  </si>
  <si>
    <t>日本道路公団</t>
  </si>
  <si>
    <t xml:space="preserve"> 資料：県統計課</t>
  </si>
  <si>
    <t xml:space="preserve">   注　この表は県統計課が県内所在の各機関に直接照会調査した結果で、多少期日が異なるものもある。</t>
  </si>
  <si>
    <t>Ｂ．  県   職   員   数</t>
  </si>
  <si>
    <t>昭和58年1月1日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</si>
  <si>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</si>
  <si>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</si>
  <si>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</si>
  <si>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</si>
  <si>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</si>
  <si>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</si>
  <si>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</si>
  <si>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</si>
  <si>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</si>
  <si>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</si>
  <si>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</si>
  <si>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</si>
  <si>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</si>
  <si>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</si>
  <si>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</si>
  <si>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</si>
  <si>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</si>
  <si>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</si>
  <si>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</si>
  <si>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</si>
  <si>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新産業都市開発局</t>
  </si>
  <si>
    <t>芸術短期大学</t>
  </si>
  <si>
    <t>総                 数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</si>
  <si>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</si>
  <si>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</si>
  <si>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</si>
  <si>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</si>
  <si>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</si>
  <si>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</si>
  <si>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</si>
  <si>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</si>
  <si>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</si>
  <si>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</si>
  <si>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</si>
  <si>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</si>
  <si>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</si>
  <si>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</si>
  <si>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</si>
  <si>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</si>
  <si>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</si>
  <si>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</si>
  <si>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資料:県人事課､各委員会､企業局  注)病院は環境保健部に含まれている。</t>
  </si>
  <si>
    <t>Ｃ． 教　 職　 員　 数</t>
  </si>
  <si>
    <t>昭和57年５月１日</t>
  </si>
  <si>
    <t>学　　校</t>
  </si>
  <si>
    <t>校長(園長)</t>
  </si>
  <si>
    <t>教    頭</t>
  </si>
  <si>
    <t>教     諭</t>
  </si>
  <si>
    <t>助  教　論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</si>
  <si>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</si>
  <si>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</si>
  <si>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</si>
  <si>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</si>
  <si>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</si>
  <si>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</si>
  <si>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</si>
  <si>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</si>
  <si>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</si>
  <si>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</si>
  <si>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</si>
  <si>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</si>
  <si>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</si>
  <si>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</si>
  <si>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</si>
  <si>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</si>
  <si>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</si>
  <si>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</si>
  <si>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</si>
  <si>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</si>
  <si>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</si>
  <si>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</si>
  <si>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</si>
  <si>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</si>
  <si>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</si>
  <si>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</si>
  <si>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</si>
  <si>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資料：県教育委員会「大分県学校要覧」</t>
  </si>
  <si>
    <t>Ｄ．警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</si>
  <si>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</si>
  <si>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</si>
  <si>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</si>
  <si>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</si>
  <si>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</si>
  <si>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</si>
  <si>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</si>
  <si>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</si>
  <si>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</si>
  <si>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</si>
  <si>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</si>
  <si>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2,204(5)</t>
  </si>
  <si>
    <t>1,820(5)</t>
  </si>
  <si>
    <t>61(5)</t>
  </si>
  <si>
    <t>資料：県警察本部  注）（　）内は地方警察官（警視正以上）を外数で示す。</t>
  </si>
  <si>
    <t>Ｅ．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</si>
  <si>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</si>
  <si>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</si>
  <si>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</si>
  <si>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</si>
  <si>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</si>
  <si>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</si>
  <si>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</si>
  <si>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</si>
  <si>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</si>
  <si>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</si>
  <si>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</si>
  <si>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</si>
  <si>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</si>
  <si>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</si>
  <si>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</si>
  <si>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</si>
  <si>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昭和54年</t>
  </si>
  <si>
    <t>南海部郡</t>
  </si>
  <si>
    <t xml:space="preserve">  55</t>
  </si>
  <si>
    <t>上浦町</t>
  </si>
  <si>
    <t xml:space="preserve">  56</t>
  </si>
  <si>
    <t>弥生町</t>
  </si>
  <si>
    <t>本匠村</t>
  </si>
  <si>
    <t xml:space="preserve">  57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</si>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</sst>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25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49" fontId="23" fillId="0" borderId="0" xfId="0" applyNumberFormat="1" applyFont="1" applyAlignment="1" applyProtection="1">
      <alignment horizontal="centerContinuous"/>
      <protection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 applyProtection="1">
      <alignment horizontal="centerContinuous"/>
      <protection/>
    </xf>
    <xf numFmtId="0" fontId="23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58" fontId="25" fillId="0" borderId="10" xfId="0" applyNumberFormat="1" applyFont="1" applyBorder="1" applyAlignment="1" applyProtection="1" quotePrefix="1">
      <alignment horizontal="right"/>
      <protection/>
    </xf>
    <xf numFmtId="49" fontId="26" fillId="0" borderId="11" xfId="0" applyNumberFormat="1" applyFont="1" applyBorder="1" applyAlignment="1" applyProtection="1">
      <alignment horizontal="distributed" vertical="center"/>
      <protection/>
    </xf>
    <xf numFmtId="49" fontId="26" fillId="0" borderId="12" xfId="0" applyNumberFormat="1" applyFont="1" applyBorder="1" applyAlignment="1" applyProtection="1">
      <alignment horizontal="distributed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distributed" vertical="center"/>
      <protection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distributed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49" fontId="26" fillId="0" borderId="0" xfId="0" applyNumberFormat="1" applyFont="1" applyBorder="1" applyAlignment="1" applyProtection="1">
      <alignment horizontal="distributed" vertical="center"/>
      <protection/>
    </xf>
    <xf numFmtId="49" fontId="26" fillId="0" borderId="17" xfId="0" applyNumberFormat="1" applyFont="1" applyBorder="1" applyAlignment="1" applyProtection="1">
      <alignment horizontal="distributed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distributed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17" xfId="0" applyFont="1" applyBorder="1" applyAlignment="1" applyProtection="1">
      <alignment horizontal="distributed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49" fontId="26" fillId="0" borderId="22" xfId="0" applyNumberFormat="1" applyFont="1" applyBorder="1" applyAlignment="1" applyProtection="1">
      <alignment horizontal="distributed" vertical="center"/>
      <protection/>
    </xf>
    <xf numFmtId="49" fontId="26" fillId="0" borderId="23" xfId="0" applyNumberFormat="1" applyFont="1" applyBorder="1" applyAlignment="1" applyProtection="1">
      <alignment horizontal="distributed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distributed" vertical="center"/>
      <protection/>
    </xf>
    <xf numFmtId="0" fontId="26" fillId="0" borderId="22" xfId="0" applyFont="1" applyBorder="1" applyAlignment="1" applyProtection="1">
      <alignment horizontal="distributed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49" fontId="0" fillId="0" borderId="28" xfId="0" applyNumberFormat="1" applyBorder="1" applyAlignment="1">
      <alignment horizontal="distributed" vertical="center"/>
    </xf>
    <xf numFmtId="49" fontId="0" fillId="0" borderId="29" xfId="0" applyNumberFormat="1" applyBorder="1" applyAlignment="1">
      <alignment horizontal="distributed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17" xfId="0" applyNumberFormat="1" applyFont="1" applyBorder="1" applyAlignment="1">
      <alignment horizontal="distributed" vertical="center"/>
    </xf>
    <xf numFmtId="38" fontId="28" fillId="0" borderId="0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25" fillId="0" borderId="0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38" fontId="25" fillId="0" borderId="0" xfId="48" applyFont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25" fillId="0" borderId="0" xfId="0" applyNumberFormat="1" applyFont="1" applyBorder="1" applyAlignment="1" applyProtection="1">
      <alignment horizontal="left" vertical="center"/>
      <protection/>
    </xf>
    <xf numFmtId="49" fontId="25" fillId="0" borderId="17" xfId="0" applyNumberFormat="1" applyFont="1" applyBorder="1" applyAlignment="1" applyProtection="1">
      <alignment horizontal="left" vertical="center"/>
      <protection/>
    </xf>
    <xf numFmtId="38" fontId="25" fillId="0" borderId="0" xfId="48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 applyProtection="1">
      <alignment horizontal="right" vertical="center"/>
      <protection/>
    </xf>
    <xf numFmtId="49" fontId="28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Alignment="1">
      <alignment horizontal="distributed" vertical="center"/>
    </xf>
    <xf numFmtId="38" fontId="28" fillId="0" borderId="0" xfId="48" applyFont="1" applyBorder="1" applyAlignment="1" applyProtection="1">
      <alignment vertical="center"/>
      <protection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 applyProtection="1">
      <alignment horizontal="distributed" vertical="center"/>
      <protection locked="0"/>
    </xf>
    <xf numFmtId="49" fontId="29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49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41" fontId="25" fillId="0" borderId="20" xfId="0" applyNumberFormat="1" applyFont="1" applyBorder="1" applyAlignment="1" applyProtection="1">
      <alignment vertical="center"/>
      <protection locked="0"/>
    </xf>
    <xf numFmtId="38" fontId="25" fillId="0" borderId="0" xfId="48" applyFont="1" applyBorder="1" applyAlignment="1">
      <alignment vertical="center"/>
    </xf>
    <xf numFmtId="49" fontId="25" fillId="0" borderId="0" xfId="0" applyNumberFormat="1" applyFont="1" applyAlignment="1" applyProtection="1">
      <alignment horizontal="distributed" vertical="center"/>
      <protection/>
    </xf>
    <xf numFmtId="0" fontId="25" fillId="0" borderId="0" xfId="0" applyFont="1" applyBorder="1" applyAlignment="1" applyProtection="1">
      <alignment horizontal="right" vertical="center"/>
      <protection locked="0"/>
    </xf>
    <xf numFmtId="49" fontId="25" fillId="0" borderId="0" xfId="0" applyNumberFormat="1" applyFont="1" applyAlignment="1" applyProtection="1">
      <alignment horizontal="left" vertical="center"/>
      <protection/>
    </xf>
    <xf numFmtId="41" fontId="28" fillId="0" borderId="20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distributed" vertical="center"/>
      <protection/>
    </xf>
    <xf numFmtId="49" fontId="26" fillId="0" borderId="0" xfId="0" applyNumberFormat="1" applyFont="1" applyBorder="1" applyAlignment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>
      <alignment horizontal="right" vertical="center"/>
    </xf>
    <xf numFmtId="49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17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horizontal="distributed" vertical="center"/>
    </xf>
    <xf numFmtId="49" fontId="25" fillId="0" borderId="0" xfId="0" applyNumberFormat="1" applyFont="1" applyAlignment="1">
      <alignment horizontal="right" vertical="center"/>
    </xf>
    <xf numFmtId="0" fontId="31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distributed" vertical="center"/>
    </xf>
    <xf numFmtId="49" fontId="27" fillId="0" borderId="17" xfId="0" applyNumberFormat="1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distributed" vertical="center" wrapText="1"/>
      <protection locked="0"/>
    </xf>
    <xf numFmtId="0" fontId="25" fillId="0" borderId="0" xfId="0" applyFont="1" applyBorder="1" applyAlignment="1" applyProtection="1">
      <alignment horizontal="distributed" vertical="center" wrapText="1"/>
      <protection locked="0"/>
    </xf>
    <xf numFmtId="0" fontId="25" fillId="0" borderId="17" xfId="0" applyFont="1" applyBorder="1" applyAlignment="1" applyProtection="1">
      <alignment horizontal="distributed" vertical="center" wrapText="1"/>
      <protection locked="0"/>
    </xf>
    <xf numFmtId="49" fontId="30" fillId="0" borderId="0" xfId="0" applyNumberFormat="1" applyFont="1" applyBorder="1" applyAlignment="1" applyProtection="1">
      <alignment horizontal="distributed" vertical="center"/>
      <protection/>
    </xf>
    <xf numFmtId="49" fontId="30" fillId="0" borderId="0" xfId="0" applyNumberFormat="1" applyFont="1" applyBorder="1" applyAlignment="1">
      <alignment horizontal="distributed" vertical="center"/>
    </xf>
    <xf numFmtId="49" fontId="27" fillId="0" borderId="0" xfId="0" applyNumberFormat="1" applyFont="1" applyBorder="1" applyAlignment="1">
      <alignment horizontal="distributed" vertical="center" wrapText="1"/>
    </xf>
    <xf numFmtId="49" fontId="27" fillId="0" borderId="17" xfId="0" applyNumberFormat="1" applyFont="1" applyBorder="1" applyAlignment="1">
      <alignment horizontal="distributed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38" fontId="25" fillId="0" borderId="0" xfId="48" applyFont="1" applyAlignment="1">
      <alignment vertical="center"/>
    </xf>
    <xf numFmtId="0" fontId="29" fillId="0" borderId="20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Alignment="1">
      <alignment horizontal="distributed" vertical="center"/>
    </xf>
    <xf numFmtId="49" fontId="28" fillId="0" borderId="0" xfId="0" applyNumberFormat="1" applyFont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49" fontId="29" fillId="0" borderId="22" xfId="0" applyNumberFormat="1" applyFont="1" applyBorder="1" applyAlignment="1">
      <alignment vertical="center"/>
    </xf>
    <xf numFmtId="49" fontId="25" fillId="0" borderId="22" xfId="0" applyNumberFormat="1" applyFont="1" applyBorder="1" applyAlignment="1" applyProtection="1">
      <alignment horizontal="distributed" vertical="center"/>
      <protection/>
    </xf>
    <xf numFmtId="49" fontId="0" fillId="0" borderId="22" xfId="0" applyNumberFormat="1" applyBorder="1" applyAlignment="1">
      <alignment horizontal="distributed" vertical="center"/>
    </xf>
    <xf numFmtId="49" fontId="25" fillId="0" borderId="22" xfId="0" applyNumberFormat="1" applyFont="1" applyBorder="1" applyAlignment="1">
      <alignment horizontal="distributed" vertical="center"/>
    </xf>
    <xf numFmtId="49" fontId="25" fillId="0" borderId="23" xfId="0" applyNumberFormat="1" applyFont="1" applyBorder="1" applyAlignment="1">
      <alignment horizontal="distributed" vertical="center"/>
    </xf>
    <xf numFmtId="38" fontId="25" fillId="0" borderId="22" xfId="48" applyFont="1" applyBorder="1" applyAlignment="1" applyProtection="1">
      <alignment vertical="center"/>
      <protection/>
    </xf>
    <xf numFmtId="0" fontId="29" fillId="0" borderId="26" xfId="0" applyFont="1" applyBorder="1" applyAlignment="1">
      <alignment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38" fontId="25" fillId="0" borderId="22" xfId="48" applyFont="1" applyBorder="1" applyAlignment="1">
      <alignment vertical="center"/>
    </xf>
    <xf numFmtId="49" fontId="25" fillId="0" borderId="28" xfId="0" applyNumberFormat="1" applyFont="1" applyBorder="1" applyAlignment="1" applyProtection="1">
      <alignment horizontal="left"/>
      <protection/>
    </xf>
    <xf numFmtId="49" fontId="0" fillId="0" borderId="28" xfId="0" applyNumberFormat="1" applyBorder="1" applyAlignment="1">
      <alignment/>
    </xf>
    <xf numFmtId="49" fontId="25" fillId="0" borderId="28" xfId="0" applyNumberFormat="1" applyFont="1" applyBorder="1" applyAlignment="1">
      <alignment horizontal="distributed"/>
    </xf>
    <xf numFmtId="49" fontId="25" fillId="0" borderId="28" xfId="48" applyNumberFormat="1" applyFont="1" applyBorder="1" applyAlignment="1" applyProtection="1">
      <alignment horizontal="right"/>
      <protection/>
    </xf>
    <xf numFmtId="49" fontId="29" fillId="0" borderId="28" xfId="0" applyNumberFormat="1" applyFont="1" applyBorder="1" applyAlignment="1">
      <alignment/>
    </xf>
    <xf numFmtId="49" fontId="25" fillId="0" borderId="28" xfId="48" applyNumberFormat="1" applyFont="1" applyBorder="1" applyAlignment="1">
      <alignment/>
    </xf>
    <xf numFmtId="49" fontId="0" fillId="0" borderId="0" xfId="0" applyNumberFormat="1" applyAlignment="1">
      <alignment/>
    </xf>
    <xf numFmtId="49" fontId="25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distributed"/>
    </xf>
    <xf numFmtId="49" fontId="32" fillId="0" borderId="0" xfId="48" applyNumberFormat="1" applyFont="1" applyBorder="1" applyAlignment="1" applyProtection="1">
      <alignment/>
      <protection/>
    </xf>
    <xf numFmtId="49" fontId="29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distributed"/>
    </xf>
    <xf numFmtId="49" fontId="25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48" applyNumberFormat="1" applyFont="1" applyAlignment="1" quotePrefix="1">
      <alignment/>
    </xf>
    <xf numFmtId="0" fontId="33" fillId="0" borderId="0" xfId="0" applyFont="1" applyAlignment="1" applyProtection="1">
      <alignment horizontal="centerContinuous"/>
      <protection/>
    </xf>
    <xf numFmtId="0" fontId="27" fillId="0" borderId="0" xfId="0" applyFont="1" applyBorder="1" applyAlignment="1" applyProtection="1">
      <alignment horizontal="centerContinuous"/>
      <protection/>
    </xf>
    <xf numFmtId="0" fontId="27" fillId="0" borderId="0" xfId="0" applyFont="1" applyAlignment="1">
      <alignment horizontal="centerContinuous"/>
    </xf>
    <xf numFmtId="0" fontId="23" fillId="0" borderId="0" xfId="0" applyFont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5" fillId="0" borderId="10" xfId="0" applyFont="1" applyBorder="1" applyAlignment="1" applyProtection="1">
      <alignment horizontal="left"/>
      <protection/>
    </xf>
    <xf numFmtId="0" fontId="27" fillId="0" borderId="10" xfId="0" applyFont="1" applyBorder="1" applyAlignment="1">
      <alignment/>
    </xf>
    <xf numFmtId="49" fontId="25" fillId="0" borderId="10" xfId="0" applyNumberFormat="1" applyFont="1" applyBorder="1" applyAlignment="1" applyProtection="1">
      <alignment horizontal="right"/>
      <protection/>
    </xf>
    <xf numFmtId="49" fontId="27" fillId="0" borderId="10" xfId="0" applyNumberFormat="1" applyFont="1" applyBorder="1" applyAlignment="1">
      <alignment horizontal="right"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Continuous" vertical="center"/>
      <protection/>
    </xf>
    <xf numFmtId="0" fontId="26" fillId="0" borderId="22" xfId="0" applyFont="1" applyBorder="1" applyAlignment="1">
      <alignment horizontal="centerContinuous"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center" vertical="center"/>
    </xf>
    <xf numFmtId="0" fontId="26" fillId="0" borderId="27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distributed"/>
      <protection/>
    </xf>
    <xf numFmtId="0" fontId="23" fillId="0" borderId="28" xfId="0" applyFont="1" applyBorder="1" applyAlignment="1">
      <alignment horizontal="distributed"/>
    </xf>
    <xf numFmtId="41" fontId="28" fillId="0" borderId="31" xfId="0" applyNumberFormat="1" applyFont="1" applyBorder="1" applyAlignment="1" applyProtection="1">
      <alignment/>
      <protection/>
    </xf>
    <xf numFmtId="41" fontId="28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1" fontId="25" fillId="0" borderId="21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27" fillId="0" borderId="17" xfId="0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left"/>
      <protection/>
    </xf>
    <xf numFmtId="0" fontId="25" fillId="0" borderId="22" xfId="0" applyFont="1" applyBorder="1" applyAlignment="1" applyProtection="1">
      <alignment horizontal="distributed"/>
      <protection/>
    </xf>
    <xf numFmtId="0" fontId="27" fillId="0" borderId="22" xfId="0" applyFont="1" applyBorder="1" applyAlignment="1">
      <alignment horizontal="distributed"/>
    </xf>
    <xf numFmtId="41" fontId="25" fillId="0" borderId="27" xfId="0" applyNumberFormat="1" applyFont="1" applyBorder="1" applyAlignment="1" applyProtection="1">
      <alignment/>
      <protection/>
    </xf>
    <xf numFmtId="41" fontId="25" fillId="0" borderId="22" xfId="0" applyNumberFormat="1" applyFont="1" applyBorder="1" applyAlignment="1" applyProtection="1">
      <alignment/>
      <protection locked="0"/>
    </xf>
    <xf numFmtId="41" fontId="25" fillId="0" borderId="22" xfId="0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 horizontal="right" vertical="center"/>
      <protection/>
    </xf>
    <xf numFmtId="0" fontId="26" fillId="0" borderId="22" xfId="0" applyFont="1" applyBorder="1" applyAlignment="1">
      <alignment vertical="center"/>
    </xf>
    <xf numFmtId="0" fontId="26" fillId="0" borderId="22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distributed"/>
    </xf>
    <xf numFmtId="41" fontId="28" fillId="0" borderId="21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6" fillId="0" borderId="0" xfId="0" applyFont="1" applyAlignment="1" applyProtection="1">
      <alignment horizontal="distributed"/>
      <protection/>
    </xf>
    <xf numFmtId="0" fontId="25" fillId="0" borderId="0" xfId="0" applyFont="1" applyAlignment="1">
      <alignment/>
    </xf>
    <xf numFmtId="41" fontId="25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distributed"/>
      <protection/>
    </xf>
    <xf numFmtId="0" fontId="23" fillId="0" borderId="0" xfId="0" applyFont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33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>
      <alignment/>
    </xf>
    <xf numFmtId="58" fontId="25" fillId="0" borderId="0" xfId="0" applyNumberFormat="1" applyFont="1" applyBorder="1" applyAlignment="1" applyProtection="1" quotePrefix="1">
      <alignment horizontal="right"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27" xfId="0" applyFont="1" applyBorder="1" applyAlignment="1" applyProtection="1">
      <alignment horizontal="center"/>
      <protection/>
    </xf>
    <xf numFmtId="0" fontId="26" fillId="0" borderId="37" xfId="0" applyFont="1" applyBorder="1" applyAlignment="1" applyProtection="1">
      <alignment horizontal="center"/>
      <protection/>
    </xf>
    <xf numFmtId="0" fontId="28" fillId="0" borderId="29" xfId="0" applyFont="1" applyBorder="1" applyAlignment="1" applyProtection="1">
      <alignment horizontal="distributed"/>
      <protection/>
    </xf>
    <xf numFmtId="41" fontId="28" fillId="0" borderId="0" xfId="48" applyNumberFormat="1" applyFont="1" applyBorder="1" applyAlignment="1" applyProtection="1">
      <alignment/>
      <protection/>
    </xf>
    <xf numFmtId="41" fontId="28" fillId="0" borderId="28" xfId="48" applyNumberFormat="1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center"/>
      <protection locked="0"/>
    </xf>
    <xf numFmtId="41" fontId="28" fillId="0" borderId="0" xfId="48" applyNumberFormat="1" applyFont="1" applyBorder="1" applyAlignment="1" applyProtection="1">
      <alignment/>
      <protection locked="0"/>
    </xf>
    <xf numFmtId="41" fontId="28" fillId="0" borderId="0" xfId="48" applyNumberFormat="1" applyFont="1" applyAlignment="1" applyProtection="1">
      <alignment/>
      <protection locked="0"/>
    </xf>
    <xf numFmtId="41" fontId="28" fillId="0" borderId="0" xfId="48" applyNumberFormat="1" applyFont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right"/>
      <protection/>
    </xf>
    <xf numFmtId="0" fontId="26" fillId="0" borderId="22" xfId="0" applyFont="1" applyBorder="1" applyAlignment="1" applyProtection="1">
      <alignment horizontal="distributed"/>
      <protection/>
    </xf>
    <xf numFmtId="41" fontId="28" fillId="0" borderId="27" xfId="48" applyNumberFormat="1" applyFont="1" applyBorder="1" applyAlignment="1" applyProtection="1">
      <alignment/>
      <protection locked="0"/>
    </xf>
    <xf numFmtId="41" fontId="28" fillId="0" borderId="22" xfId="48" applyNumberFormat="1" applyFont="1" applyBorder="1" applyAlignment="1" applyProtection="1">
      <alignment/>
      <protection locked="0"/>
    </xf>
    <xf numFmtId="41" fontId="28" fillId="0" borderId="22" xfId="48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41" fontId="25" fillId="0" borderId="35" xfId="0" applyNumberFormat="1" applyFont="1" applyBorder="1" applyAlignment="1">
      <alignment horizontal="right"/>
    </xf>
    <xf numFmtId="41" fontId="25" fillId="0" borderId="37" xfId="0" applyNumberFormat="1" applyFont="1" applyBorder="1" applyAlignment="1">
      <alignment horizontal="right"/>
    </xf>
    <xf numFmtId="41" fontId="25" fillId="0" borderId="37" xfId="48" applyNumberFormat="1" applyFont="1" applyBorder="1" applyAlignment="1" applyProtection="1">
      <alignment horizontal="center"/>
      <protection locked="0"/>
    </xf>
    <xf numFmtId="41" fontId="25" fillId="0" borderId="37" xfId="0" applyNumberFormat="1" applyFont="1" applyBorder="1" applyAlignment="1">
      <alignment horizontal="right"/>
    </xf>
    <xf numFmtId="0" fontId="25" fillId="0" borderId="0" xfId="0" applyFont="1" applyAlignment="1" quotePrefix="1">
      <alignment/>
    </xf>
    <xf numFmtId="49" fontId="23" fillId="0" borderId="0" xfId="0" applyNumberFormat="1" applyFont="1" applyBorder="1" applyAlignment="1" applyProtection="1">
      <alignment horizontal="centerContinuous"/>
      <protection/>
    </xf>
    <xf numFmtId="0" fontId="28" fillId="0" borderId="0" xfId="0" applyFont="1" applyAlignment="1">
      <alignment/>
    </xf>
    <xf numFmtId="0" fontId="25" fillId="0" borderId="10" xfId="0" applyFont="1" applyBorder="1" applyAlignment="1" applyProtection="1">
      <alignment horizontal="centerContinuous"/>
      <protection/>
    </xf>
    <xf numFmtId="0" fontId="25" fillId="0" borderId="10" xfId="0" applyFont="1" applyBorder="1" applyAlignment="1">
      <alignment horizontal="centerContinuous"/>
    </xf>
    <xf numFmtId="58" fontId="25" fillId="0" borderId="10" xfId="0" applyNumberFormat="1" applyFont="1" applyBorder="1" applyAlignment="1" applyProtection="1">
      <alignment horizontal="right"/>
      <protection locked="0"/>
    </xf>
    <xf numFmtId="0" fontId="26" fillId="0" borderId="27" xfId="0" applyFont="1" applyBorder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27" xfId="0" applyFont="1" applyBorder="1" applyAlignment="1">
      <alignment horizontal="centerContinuous"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horizontal="center"/>
      <protection/>
    </xf>
    <xf numFmtId="41" fontId="28" fillId="0" borderId="35" xfId="48" applyNumberFormat="1" applyFont="1" applyBorder="1" applyAlignment="1" applyProtection="1">
      <alignment horizontal="center"/>
      <protection/>
    </xf>
    <xf numFmtId="41" fontId="28" fillId="0" borderId="37" xfId="48" applyNumberFormat="1" applyFont="1" applyBorder="1" applyAlignment="1" applyProtection="1">
      <alignment horizontal="center"/>
      <protection/>
    </xf>
    <xf numFmtId="41" fontId="28" fillId="0" borderId="37" xfId="48" applyNumberFormat="1" applyFont="1" applyBorder="1" applyAlignment="1" applyProtection="1">
      <alignment horizontal="center"/>
      <protection locked="0"/>
    </xf>
    <xf numFmtId="38" fontId="28" fillId="0" borderId="37" xfId="48" applyFont="1" applyBorder="1" applyAlignment="1" applyProtection="1">
      <alignment horizontal="center"/>
      <protection/>
    </xf>
    <xf numFmtId="38" fontId="28" fillId="0" borderId="37" xfId="48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31" fillId="0" borderId="11" xfId="0" applyFont="1" applyBorder="1" applyAlignment="1" applyProtection="1">
      <alignment horizontal="distributed" vertical="center"/>
      <protection locked="0"/>
    </xf>
    <xf numFmtId="0" fontId="31" fillId="0" borderId="16" xfId="0" applyFont="1" applyBorder="1" applyAlignment="1" applyProtection="1">
      <alignment horizontal="distributed" wrapText="1"/>
      <protection locked="0"/>
    </xf>
    <xf numFmtId="0" fontId="31" fillId="0" borderId="32" xfId="0" applyFont="1" applyBorder="1" applyAlignment="1" applyProtection="1">
      <alignment horizontal="centerContinuous" vertical="center"/>
      <protection locked="0"/>
    </xf>
    <xf numFmtId="0" fontId="31" fillId="0" borderId="34" xfId="0" applyFont="1" applyBorder="1" applyAlignment="1" applyProtection="1">
      <alignment horizontal="centerContinuous"/>
      <protection locked="0"/>
    </xf>
    <xf numFmtId="0" fontId="31" fillId="0" borderId="40" xfId="0" applyFont="1" applyBorder="1" applyAlignment="1" applyProtection="1">
      <alignment horizontal="distributed" vertical="center"/>
      <protection locked="0"/>
    </xf>
    <xf numFmtId="0" fontId="31" fillId="0" borderId="16" xfId="0" applyFont="1" applyBorder="1" applyAlignment="1" applyProtection="1">
      <alignment horizontal="distributed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1" fillId="0" borderId="22" xfId="0" applyFont="1" applyBorder="1" applyAlignment="1" applyProtection="1">
      <alignment horizontal="distributed" vertical="center"/>
      <protection locked="0"/>
    </xf>
    <xf numFmtId="0" fontId="31" fillId="0" borderId="27" xfId="0" applyFont="1" applyBorder="1" applyAlignment="1" applyProtection="1">
      <alignment horizontal="distributed" wrapText="1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distributed"/>
      <protection locked="0"/>
    </xf>
    <xf numFmtId="0" fontId="31" fillId="0" borderId="41" xfId="0" applyFont="1" applyBorder="1" applyAlignment="1" applyProtection="1">
      <alignment horizontal="distributed" vertical="center"/>
      <protection locked="0"/>
    </xf>
    <xf numFmtId="0" fontId="31" fillId="0" borderId="27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 quotePrefix="1">
      <alignment horizontal="distributed"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177" fontId="28" fillId="0" borderId="31" xfId="48" applyNumberFormat="1" applyFont="1" applyBorder="1" applyAlignment="1" applyProtection="1">
      <alignment horizontal="right"/>
      <protection/>
    </xf>
    <xf numFmtId="177" fontId="28" fillId="0" borderId="28" xfId="48" applyNumberFormat="1" applyFont="1" applyBorder="1" applyAlignment="1" applyProtection="1">
      <alignment horizontal="right"/>
      <protection/>
    </xf>
    <xf numFmtId="41" fontId="28" fillId="0" borderId="28" xfId="48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 quotePrefix="1">
      <alignment horizontal="center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177" fontId="25" fillId="0" borderId="21" xfId="0" applyNumberFormat="1" applyFont="1" applyBorder="1" applyAlignment="1" applyProtection="1">
      <alignment horizontal="right"/>
      <protection locked="0"/>
    </xf>
    <xf numFmtId="177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 quotePrefix="1">
      <alignment horizontal="right"/>
      <protection locked="0"/>
    </xf>
    <xf numFmtId="0" fontId="0" fillId="0" borderId="17" xfId="0" applyFont="1" applyBorder="1" applyAlignment="1">
      <alignment/>
    </xf>
    <xf numFmtId="0" fontId="28" fillId="0" borderId="0" xfId="0" applyFont="1" applyBorder="1" applyAlignment="1" applyProtection="1" quotePrefix="1">
      <alignment horizontal="center"/>
      <protection locked="0"/>
    </xf>
    <xf numFmtId="41" fontId="28" fillId="0" borderId="21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34" fillId="0" borderId="21" xfId="48" applyNumberFormat="1" applyFont="1" applyBorder="1" applyAlignment="1" applyProtection="1">
      <alignment/>
      <protection locked="0"/>
    </xf>
    <xf numFmtId="41" fontId="34" fillId="0" borderId="0" xfId="48" applyNumberFormat="1" applyFont="1" applyBorder="1" applyAlignment="1" applyProtection="1">
      <alignment/>
      <protection locked="0"/>
    </xf>
    <xf numFmtId="41" fontId="28" fillId="0" borderId="42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41" fontId="25" fillId="0" borderId="21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 quotePrefix="1">
      <alignment horizontal="right"/>
      <protection locked="0"/>
    </xf>
    <xf numFmtId="177" fontId="28" fillId="0" borderId="21" xfId="0" applyNumberFormat="1" applyFont="1" applyBorder="1" applyAlignment="1" applyProtection="1">
      <alignment horizontal="right"/>
      <protection/>
    </xf>
    <xf numFmtId="177" fontId="28" fillId="0" borderId="0" xfId="0" applyNumberFormat="1" applyFont="1" applyBorder="1" applyAlignment="1" applyProtection="1">
      <alignment horizontal="right"/>
      <protection/>
    </xf>
    <xf numFmtId="41" fontId="28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distributed"/>
      <protection locked="0"/>
    </xf>
    <xf numFmtId="41" fontId="25" fillId="0" borderId="0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Alignment="1" applyProtection="1">
      <alignment horizontal="right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 applyProtection="1">
      <alignment horizontal="distributed"/>
      <protection locked="0"/>
    </xf>
    <xf numFmtId="41" fontId="28" fillId="0" borderId="21" xfId="48" applyNumberFormat="1" applyFont="1" applyBorder="1" applyAlignment="1" applyProtection="1">
      <alignment horizontal="right"/>
      <protection/>
    </xf>
    <xf numFmtId="41" fontId="28" fillId="0" borderId="0" xfId="48" applyNumberFormat="1" applyFont="1" applyBorder="1" applyAlignment="1" applyProtection="1">
      <alignment horizontal="right"/>
      <protection/>
    </xf>
    <xf numFmtId="0" fontId="25" fillId="0" borderId="17" xfId="0" applyFont="1" applyBorder="1" applyAlignment="1" applyProtection="1">
      <alignment horizontal="distributed"/>
      <protection locked="0"/>
    </xf>
    <xf numFmtId="41" fontId="28" fillId="0" borderId="42" xfId="48" applyNumberFormat="1" applyFont="1" applyBorder="1" applyAlignment="1" applyProtection="1">
      <alignment horizontal="right"/>
      <protection/>
    </xf>
    <xf numFmtId="0" fontId="26" fillId="0" borderId="20" xfId="0" applyFont="1" applyBorder="1" applyAlignment="1" applyProtection="1">
      <alignment horizontal="distributed"/>
      <protection locked="0"/>
    </xf>
    <xf numFmtId="0" fontId="25" fillId="0" borderId="22" xfId="0" applyFont="1" applyBorder="1" applyAlignment="1" applyProtection="1">
      <alignment horizontal="distributed"/>
      <protection locked="0"/>
    </xf>
    <xf numFmtId="41" fontId="25" fillId="0" borderId="27" xfId="48" applyNumberFormat="1" applyFont="1" applyBorder="1" applyAlignment="1" applyProtection="1">
      <alignment horizontal="right"/>
      <protection locked="0"/>
    </xf>
    <xf numFmtId="41" fontId="25" fillId="0" borderId="22" xfId="48" applyNumberFormat="1" applyFont="1" applyBorder="1" applyAlignment="1" applyProtection="1">
      <alignment horizontal="right"/>
      <protection locked="0"/>
    </xf>
    <xf numFmtId="0" fontId="25" fillId="0" borderId="26" xfId="0" applyFont="1" applyBorder="1" applyAlignment="1" applyProtection="1">
      <alignment/>
      <protection locked="0"/>
    </xf>
    <xf numFmtId="41" fontId="25" fillId="0" borderId="27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4</xdr:row>
      <xdr:rowOff>9525</xdr:rowOff>
    </xdr:from>
    <xdr:to>
      <xdr:col>6</xdr:col>
      <xdr:colOff>114300</xdr:colOff>
      <xdr:row>4</xdr:row>
      <xdr:rowOff>85725</xdr:rowOff>
    </xdr:to>
    <xdr:sp>
      <xdr:nvSpPr>
        <xdr:cNvPr id="1" name="AutoShape 5"/>
        <xdr:cNvSpPr>
          <a:spLocks/>
        </xdr:cNvSpPr>
      </xdr:nvSpPr>
      <xdr:spPr>
        <a:xfrm rot="5509097">
          <a:off x="3600450" y="809625"/>
          <a:ext cx="20955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2.00390625" style="149" customWidth="1"/>
    <col min="2" max="2" width="2.75390625" style="149" customWidth="1"/>
    <col min="3" max="3" width="23.625" style="149" customWidth="1"/>
    <col min="4" max="4" width="2.00390625" style="149" customWidth="1"/>
    <col min="5" max="5" width="0.875" style="149" customWidth="1"/>
    <col min="6" max="6" width="6.875" style="0" customWidth="1"/>
    <col min="7" max="7" width="6.25390625" style="0" customWidth="1"/>
    <col min="8" max="8" width="2.875" style="0" customWidth="1"/>
    <col min="9" max="9" width="23.625" style="0" customWidth="1"/>
    <col min="10" max="10" width="2.00390625" style="0" customWidth="1"/>
    <col min="11" max="11" width="0.875" style="0" customWidth="1"/>
    <col min="12" max="12" width="6.875" style="0" customWidth="1"/>
    <col min="13" max="13" width="6.25390625" style="0" customWidth="1"/>
  </cols>
  <sheetData>
    <row r="1" spans="1:13" s="4" customFormat="1" ht="24" customHeight="1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8" customFormat="1" ht="21" customHeight="1">
      <c r="A2" s="5" t="s">
        <v>1</v>
      </c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</row>
    <row r="3" spans="1:13" s="12" customFormat="1" ht="18" customHeight="1">
      <c r="A3" s="9" t="s">
        <v>2</v>
      </c>
      <c r="B3" s="10"/>
      <c r="C3" s="11"/>
      <c r="D3" s="11"/>
      <c r="E3" s="11"/>
      <c r="F3" s="10"/>
      <c r="G3" s="10"/>
      <c r="H3" s="9"/>
      <c r="I3" s="10"/>
      <c r="J3" s="10"/>
      <c r="K3" s="10"/>
      <c r="L3" s="10"/>
      <c r="M3" s="10"/>
    </row>
    <row r="4" spans="1:13" ht="14.25" customHeight="1" thickBot="1">
      <c r="A4" s="13"/>
      <c r="B4" s="13"/>
      <c r="C4" s="13"/>
      <c r="D4" s="13"/>
      <c r="E4" s="13"/>
      <c r="F4" s="14"/>
      <c r="G4" s="14"/>
      <c r="H4" s="14"/>
      <c r="I4" s="14"/>
      <c r="J4" s="15"/>
      <c r="K4" s="15"/>
      <c r="M4" s="16" t="s">
        <v>3</v>
      </c>
    </row>
    <row r="5" spans="1:13" s="25" customFormat="1" ht="12.75" customHeight="1" thickTop="1">
      <c r="A5" s="17" t="s">
        <v>4</v>
      </c>
      <c r="B5" s="17"/>
      <c r="C5" s="17"/>
      <c r="D5" s="17"/>
      <c r="E5" s="18"/>
      <c r="F5" s="19" t="s">
        <v>5</v>
      </c>
      <c r="G5" s="20" t="s">
        <v>6</v>
      </c>
      <c r="H5" s="21" t="s">
        <v>4</v>
      </c>
      <c r="I5" s="22"/>
      <c r="J5" s="22"/>
      <c r="K5" s="23"/>
      <c r="L5" s="19" t="s">
        <v>5</v>
      </c>
      <c r="M5" s="24" t="s">
        <v>6</v>
      </c>
    </row>
    <row r="6" spans="1:13" s="25" customFormat="1" ht="12.75" customHeight="1">
      <c r="A6" s="26"/>
      <c r="B6" s="26"/>
      <c r="C6" s="26"/>
      <c r="D6" s="26"/>
      <c r="E6" s="27"/>
      <c r="F6" s="28"/>
      <c r="G6" s="29"/>
      <c r="H6" s="30"/>
      <c r="I6" s="31"/>
      <c r="J6" s="31"/>
      <c r="K6" s="32"/>
      <c r="L6" s="28"/>
      <c r="M6" s="33"/>
    </row>
    <row r="7" spans="1:14" s="25" customFormat="1" ht="12.75" customHeight="1">
      <c r="A7" s="26"/>
      <c r="B7" s="26"/>
      <c r="C7" s="26"/>
      <c r="D7" s="26"/>
      <c r="E7" s="27"/>
      <c r="F7" s="28"/>
      <c r="G7" s="29"/>
      <c r="H7" s="30"/>
      <c r="I7" s="31"/>
      <c r="J7" s="31"/>
      <c r="K7" s="31"/>
      <c r="L7" s="28"/>
      <c r="M7" s="33"/>
      <c r="N7" s="34"/>
    </row>
    <row r="8" spans="1:14" s="25" customFormat="1" ht="12.75" customHeight="1">
      <c r="A8" s="35"/>
      <c r="B8" s="35"/>
      <c r="C8" s="35"/>
      <c r="D8" s="35"/>
      <c r="E8" s="36"/>
      <c r="F8" s="37"/>
      <c r="G8" s="38"/>
      <c r="H8" s="39"/>
      <c r="I8" s="40"/>
      <c r="J8" s="40"/>
      <c r="K8" s="40"/>
      <c r="L8" s="37"/>
      <c r="M8" s="41"/>
      <c r="N8" s="34"/>
    </row>
    <row r="9" spans="1:13" ht="6.75" customHeight="1">
      <c r="A9" s="42"/>
      <c r="B9" s="42"/>
      <c r="C9" s="42"/>
      <c r="D9" s="42"/>
      <c r="E9" s="43"/>
      <c r="F9" s="44"/>
      <c r="G9" s="44"/>
      <c r="H9" s="45"/>
      <c r="I9" s="46"/>
      <c r="J9" s="46"/>
      <c r="K9" s="47"/>
      <c r="L9" s="48"/>
      <c r="M9" s="48"/>
    </row>
    <row r="10" spans="1:14" ht="12" customHeight="1">
      <c r="A10" s="49" t="s">
        <v>7</v>
      </c>
      <c r="B10" s="49"/>
      <c r="C10" s="49"/>
      <c r="D10" s="49"/>
      <c r="E10" s="50"/>
      <c r="F10" s="51">
        <v>599</v>
      </c>
      <c r="G10" s="51">
        <v>20154</v>
      </c>
      <c r="H10" s="52"/>
      <c r="I10" s="53" t="s">
        <v>8</v>
      </c>
      <c r="J10" s="54"/>
      <c r="K10" s="55"/>
      <c r="L10" s="56">
        <v>4</v>
      </c>
      <c r="M10" s="56">
        <v>132</v>
      </c>
      <c r="N10" s="56">
        <v>132</v>
      </c>
    </row>
    <row r="11" spans="1:14" ht="12" customHeight="1">
      <c r="A11" s="57"/>
      <c r="B11" s="58"/>
      <c r="C11" s="58"/>
      <c r="D11" s="58"/>
      <c r="E11" s="59"/>
      <c r="F11" s="60"/>
      <c r="G11" s="60"/>
      <c r="H11" s="52"/>
      <c r="I11" s="61" t="s">
        <v>9</v>
      </c>
      <c r="J11" s="54"/>
      <c r="K11" s="55"/>
      <c r="L11" s="62">
        <v>3</v>
      </c>
      <c r="M11" s="62">
        <v>6</v>
      </c>
      <c r="N11" s="62">
        <v>4</v>
      </c>
    </row>
    <row r="12" spans="1:13" ht="12" customHeight="1">
      <c r="A12" s="63" t="s">
        <v>10</v>
      </c>
      <c r="B12" s="64"/>
      <c r="C12" s="64"/>
      <c r="D12" s="64"/>
      <c r="E12" s="50"/>
      <c r="F12" s="65">
        <v>33</v>
      </c>
      <c r="G12" s="65">
        <v>306</v>
      </c>
      <c r="H12" s="52"/>
      <c r="I12" s="66" t="s">
        <v>11</v>
      </c>
      <c r="J12" s="67"/>
      <c r="K12" s="68"/>
      <c r="L12" s="67">
        <v>1</v>
      </c>
      <c r="M12" s="67">
        <v>309</v>
      </c>
    </row>
    <row r="13" spans="1:13" ht="12" customHeight="1">
      <c r="A13" s="69"/>
      <c r="B13" s="70" t="s">
        <v>12</v>
      </c>
      <c r="C13" s="71"/>
      <c r="D13" s="72"/>
      <c r="E13" s="73"/>
      <c r="F13" s="56">
        <v>1</v>
      </c>
      <c r="G13" s="56">
        <v>103</v>
      </c>
      <c r="H13" s="52"/>
      <c r="I13" s="74" t="s">
        <v>13</v>
      </c>
      <c r="J13" s="67"/>
      <c r="K13" s="68"/>
      <c r="L13" s="67">
        <v>1</v>
      </c>
      <c r="M13" s="67">
        <v>55</v>
      </c>
    </row>
    <row r="14" spans="1:13" ht="12" customHeight="1">
      <c r="A14" s="69"/>
      <c r="B14" s="75" t="s">
        <v>14</v>
      </c>
      <c r="C14" s="76"/>
      <c r="D14" s="72"/>
      <c r="E14" s="73"/>
      <c r="F14" s="56">
        <v>7</v>
      </c>
      <c r="G14" s="56">
        <v>58</v>
      </c>
      <c r="H14" s="52"/>
      <c r="I14" s="77"/>
      <c r="J14" s="67"/>
      <c r="K14" s="68"/>
      <c r="L14" s="67"/>
      <c r="M14" s="67"/>
    </row>
    <row r="15" spans="1:13" ht="12" customHeight="1">
      <c r="A15" s="69"/>
      <c r="B15" s="75" t="s">
        <v>15</v>
      </c>
      <c r="C15" s="76"/>
      <c r="D15" s="72"/>
      <c r="E15" s="73"/>
      <c r="F15" s="56">
        <v>12</v>
      </c>
      <c r="G15" s="56">
        <v>63</v>
      </c>
      <c r="H15" s="78" t="s">
        <v>16</v>
      </c>
      <c r="I15" s="79"/>
      <c r="J15" s="79"/>
      <c r="K15" s="80"/>
      <c r="L15" s="51">
        <v>24</v>
      </c>
      <c r="M15" s="51">
        <v>837</v>
      </c>
    </row>
    <row r="16" spans="1:13" ht="12" customHeight="1">
      <c r="A16" s="69"/>
      <c r="B16" s="75" t="s">
        <v>17</v>
      </c>
      <c r="C16" s="76"/>
      <c r="D16" s="72"/>
      <c r="E16" s="73"/>
      <c r="F16" s="56">
        <v>5</v>
      </c>
      <c r="G16" s="56">
        <v>22</v>
      </c>
      <c r="H16" s="81"/>
      <c r="I16" s="74" t="s">
        <v>18</v>
      </c>
      <c r="J16" s="77"/>
      <c r="K16" s="68"/>
      <c r="L16" s="82">
        <v>1</v>
      </c>
      <c r="M16" s="82">
        <v>58</v>
      </c>
    </row>
    <row r="17" spans="1:13" ht="12" customHeight="1">
      <c r="A17" s="69"/>
      <c r="B17" s="83" t="s">
        <v>19</v>
      </c>
      <c r="C17" s="71"/>
      <c r="D17" s="72"/>
      <c r="E17" s="73"/>
      <c r="F17" s="56">
        <v>1</v>
      </c>
      <c r="G17" s="56">
        <v>50</v>
      </c>
      <c r="H17" s="81"/>
      <c r="I17" s="84" t="s">
        <v>20</v>
      </c>
      <c r="J17" s="77"/>
      <c r="K17" s="68"/>
      <c r="L17" s="82">
        <v>7</v>
      </c>
      <c r="M17" s="82">
        <v>94</v>
      </c>
    </row>
    <row r="18" spans="1:13" ht="12" customHeight="1">
      <c r="A18" s="69"/>
      <c r="B18" s="83" t="s">
        <v>21</v>
      </c>
      <c r="C18" s="71"/>
      <c r="D18" s="72"/>
      <c r="E18" s="73"/>
      <c r="F18" s="56">
        <v>7</v>
      </c>
      <c r="G18" s="56">
        <v>10</v>
      </c>
      <c r="H18" s="81"/>
      <c r="I18" s="77" t="s">
        <v>22</v>
      </c>
      <c r="J18" s="77"/>
      <c r="K18" s="68"/>
      <c r="L18" s="82">
        <v>1</v>
      </c>
      <c r="M18" s="82">
        <v>95</v>
      </c>
    </row>
    <row r="19" spans="1:13" ht="12" customHeight="1">
      <c r="A19" s="57"/>
      <c r="B19" s="85"/>
      <c r="C19" s="58"/>
      <c r="D19" s="58"/>
      <c r="E19" s="59"/>
      <c r="F19" s="56"/>
      <c r="G19" s="56"/>
      <c r="H19" s="81"/>
      <c r="I19" s="77" t="s">
        <v>23</v>
      </c>
      <c r="J19" s="77"/>
      <c r="K19" s="68"/>
      <c r="L19" s="82">
        <v>8</v>
      </c>
      <c r="M19" s="82">
        <v>288</v>
      </c>
    </row>
    <row r="20" spans="1:13" ht="12" customHeight="1">
      <c r="A20" s="63" t="s">
        <v>24</v>
      </c>
      <c r="B20" s="49"/>
      <c r="C20" s="49"/>
      <c r="D20" s="64"/>
      <c r="E20" s="50"/>
      <c r="F20" s="65">
        <v>9</v>
      </c>
      <c r="G20" s="65">
        <v>3424</v>
      </c>
      <c r="H20" s="86"/>
      <c r="I20" s="77" t="s">
        <v>25</v>
      </c>
      <c r="J20" s="77"/>
      <c r="K20" s="68"/>
      <c r="L20" s="82">
        <v>6</v>
      </c>
      <c r="M20" s="82">
        <v>291</v>
      </c>
    </row>
    <row r="21" spans="1:13" ht="12" customHeight="1">
      <c r="A21" s="69"/>
      <c r="B21" s="70" t="s">
        <v>26</v>
      </c>
      <c r="C21" s="71"/>
      <c r="D21" s="72"/>
      <c r="E21" s="73"/>
      <c r="F21" s="56">
        <v>1</v>
      </c>
      <c r="G21" s="56">
        <v>15</v>
      </c>
      <c r="H21" s="81"/>
      <c r="I21" s="77" t="s">
        <v>27</v>
      </c>
      <c r="J21" s="77"/>
      <c r="K21" s="68"/>
      <c r="L21" s="82">
        <v>1</v>
      </c>
      <c r="M21" s="82">
        <v>11</v>
      </c>
    </row>
    <row r="22" spans="1:13" ht="12" customHeight="1">
      <c r="A22" s="69"/>
      <c r="B22" s="87" t="s">
        <v>28</v>
      </c>
      <c r="C22" s="88"/>
      <c r="D22" s="72"/>
      <c r="E22" s="73"/>
      <c r="F22" s="56">
        <v>1</v>
      </c>
      <c r="G22" s="56">
        <v>46</v>
      </c>
      <c r="H22" s="81"/>
      <c r="I22" s="89"/>
      <c r="J22" s="74"/>
      <c r="K22" s="90"/>
      <c r="L22" s="91"/>
      <c r="M22" s="91"/>
    </row>
    <row r="23" spans="1:13" ht="12" customHeight="1">
      <c r="A23" s="69"/>
      <c r="B23" s="83" t="s">
        <v>29</v>
      </c>
      <c r="C23" s="71"/>
      <c r="D23" s="72"/>
      <c r="E23" s="73"/>
      <c r="F23" s="56">
        <v>7</v>
      </c>
      <c r="G23" s="56">
        <v>3363</v>
      </c>
      <c r="H23" s="78" t="s">
        <v>30</v>
      </c>
      <c r="I23" s="79"/>
      <c r="J23" s="79"/>
      <c r="K23" s="80"/>
      <c r="L23" s="51">
        <v>13</v>
      </c>
      <c r="M23" s="51">
        <v>296</v>
      </c>
    </row>
    <row r="24" spans="1:13" ht="12" customHeight="1">
      <c r="A24" s="69"/>
      <c r="B24" s="92"/>
      <c r="C24" s="93" t="s">
        <v>31</v>
      </c>
      <c r="D24" s="93"/>
      <c r="E24" s="94"/>
      <c r="F24" s="56">
        <v>1</v>
      </c>
      <c r="G24" s="56">
        <v>11</v>
      </c>
      <c r="H24" s="81"/>
      <c r="I24" s="77" t="s">
        <v>32</v>
      </c>
      <c r="J24" s="77"/>
      <c r="K24" s="68"/>
      <c r="L24" s="82">
        <v>1</v>
      </c>
      <c r="M24" s="82">
        <v>29</v>
      </c>
    </row>
    <row r="25" spans="1:13" ht="12" customHeight="1">
      <c r="A25" s="69"/>
      <c r="B25" s="92"/>
      <c r="C25" s="93" t="s">
        <v>33</v>
      </c>
      <c r="D25" s="93"/>
      <c r="E25" s="94"/>
      <c r="F25" s="56">
        <v>1</v>
      </c>
      <c r="G25" s="56">
        <v>84</v>
      </c>
      <c r="H25" s="81"/>
      <c r="I25" s="77" t="s">
        <v>34</v>
      </c>
      <c r="J25" s="77"/>
      <c r="K25" s="68"/>
      <c r="L25" s="82">
        <v>1</v>
      </c>
      <c r="M25" s="82">
        <v>16</v>
      </c>
    </row>
    <row r="26" spans="1:13" ht="12" customHeight="1">
      <c r="A26" s="69"/>
      <c r="B26" s="92"/>
      <c r="C26" s="93" t="s">
        <v>35</v>
      </c>
      <c r="D26" s="93"/>
      <c r="E26" s="94"/>
      <c r="F26" s="56">
        <v>4</v>
      </c>
      <c r="G26" s="56">
        <v>3236</v>
      </c>
      <c r="H26" s="81"/>
      <c r="I26" s="77" t="s">
        <v>36</v>
      </c>
      <c r="J26" s="77"/>
      <c r="K26" s="68"/>
      <c r="L26" s="82">
        <v>1</v>
      </c>
      <c r="M26" s="82">
        <v>3</v>
      </c>
    </row>
    <row r="27" spans="1:13" ht="12" customHeight="1">
      <c r="A27" s="69"/>
      <c r="B27" s="92"/>
      <c r="C27" s="93" t="s">
        <v>37</v>
      </c>
      <c r="D27" s="93"/>
      <c r="E27" s="94"/>
      <c r="F27" s="56">
        <v>1</v>
      </c>
      <c r="G27" s="56">
        <v>32</v>
      </c>
      <c r="H27" s="86"/>
      <c r="I27" s="77" t="s">
        <v>38</v>
      </c>
      <c r="J27" s="77"/>
      <c r="K27" s="68"/>
      <c r="L27" s="82">
        <v>1</v>
      </c>
      <c r="M27" s="82">
        <v>44</v>
      </c>
    </row>
    <row r="28" spans="1:13" ht="12" customHeight="1">
      <c r="A28" s="57"/>
      <c r="B28" s="95"/>
      <c r="C28" s="93"/>
      <c r="D28" s="93"/>
      <c r="E28" s="94"/>
      <c r="F28" s="56"/>
      <c r="G28" s="56"/>
      <c r="H28" s="81"/>
      <c r="I28" s="77" t="s">
        <v>39</v>
      </c>
      <c r="J28" s="77"/>
      <c r="K28" s="68"/>
      <c r="L28" s="82">
        <v>1</v>
      </c>
      <c r="M28" s="82">
        <v>86</v>
      </c>
    </row>
    <row r="29" spans="1:13" ht="12" customHeight="1">
      <c r="A29" s="63" t="s">
        <v>40</v>
      </c>
      <c r="B29" s="96"/>
      <c r="C29" s="49"/>
      <c r="D29" s="64"/>
      <c r="E29" s="50"/>
      <c r="F29" s="65">
        <v>52</v>
      </c>
      <c r="G29" s="65">
        <v>675</v>
      </c>
      <c r="H29" s="81"/>
      <c r="I29" s="77" t="s">
        <v>41</v>
      </c>
      <c r="J29" s="77"/>
      <c r="K29" s="68"/>
      <c r="L29" s="82">
        <v>1</v>
      </c>
      <c r="M29" s="82">
        <v>6</v>
      </c>
    </row>
    <row r="30" spans="1:13" ht="12" customHeight="1">
      <c r="A30" s="69"/>
      <c r="B30" s="71" t="s">
        <v>42</v>
      </c>
      <c r="C30" s="71"/>
      <c r="D30" s="72"/>
      <c r="E30" s="73"/>
      <c r="F30" s="56">
        <v>1</v>
      </c>
      <c r="G30" s="56">
        <v>15</v>
      </c>
      <c r="H30" s="81"/>
      <c r="I30" s="77" t="s">
        <v>43</v>
      </c>
      <c r="J30" s="77"/>
      <c r="K30" s="68"/>
      <c r="L30" s="82">
        <v>1</v>
      </c>
      <c r="M30" s="82">
        <v>8</v>
      </c>
    </row>
    <row r="31" spans="1:13" ht="12" customHeight="1">
      <c r="A31" s="69"/>
      <c r="B31" s="97" t="s">
        <v>44</v>
      </c>
      <c r="C31" s="71"/>
      <c r="D31" s="72"/>
      <c r="E31" s="73"/>
      <c r="F31" s="56">
        <v>1</v>
      </c>
      <c r="G31" s="56">
        <v>56</v>
      </c>
      <c r="H31" s="81"/>
      <c r="I31" s="77" t="s">
        <v>45</v>
      </c>
      <c r="J31" s="77"/>
      <c r="K31" s="68"/>
      <c r="L31" s="82">
        <v>3</v>
      </c>
      <c r="M31" s="82">
        <v>18</v>
      </c>
    </row>
    <row r="32" spans="1:13" ht="12" customHeight="1">
      <c r="A32" s="69"/>
      <c r="B32" s="98" t="s">
        <v>46</v>
      </c>
      <c r="C32" s="76"/>
      <c r="D32" s="72"/>
      <c r="E32" s="73"/>
      <c r="F32" s="56">
        <v>7</v>
      </c>
      <c r="G32" s="56">
        <v>57</v>
      </c>
      <c r="H32" s="81"/>
      <c r="I32" s="77" t="s">
        <v>47</v>
      </c>
      <c r="J32" s="77"/>
      <c r="K32" s="68"/>
      <c r="L32" s="82">
        <v>1</v>
      </c>
      <c r="M32" s="82">
        <v>34</v>
      </c>
    </row>
    <row r="33" spans="1:13" ht="12" customHeight="1">
      <c r="A33" s="69"/>
      <c r="B33" s="98" t="s">
        <v>48</v>
      </c>
      <c r="C33" s="76"/>
      <c r="D33" s="72"/>
      <c r="E33" s="73"/>
      <c r="F33" s="56">
        <v>21</v>
      </c>
      <c r="G33" s="56">
        <v>67</v>
      </c>
      <c r="H33" s="81"/>
      <c r="I33" s="77" t="s">
        <v>49</v>
      </c>
      <c r="J33" s="77"/>
      <c r="K33" s="68"/>
      <c r="L33" s="82">
        <v>1</v>
      </c>
      <c r="M33" s="82">
        <v>6</v>
      </c>
    </row>
    <row r="34" spans="1:20" ht="12" customHeight="1">
      <c r="A34" s="69"/>
      <c r="B34" s="97" t="s">
        <v>50</v>
      </c>
      <c r="C34" s="71"/>
      <c r="D34" s="72"/>
      <c r="E34" s="73"/>
      <c r="F34" s="56">
        <v>1</v>
      </c>
      <c r="G34" s="56">
        <v>75</v>
      </c>
      <c r="H34" s="81"/>
      <c r="I34" s="99" t="s">
        <v>51</v>
      </c>
      <c r="J34" s="77"/>
      <c r="K34" s="68"/>
      <c r="L34" s="82">
        <v>1</v>
      </c>
      <c r="M34" s="82">
        <v>46</v>
      </c>
      <c r="O34" s="100"/>
      <c r="P34" s="100"/>
      <c r="Q34" s="100"/>
      <c r="R34" s="100"/>
      <c r="S34" s="100"/>
      <c r="T34" s="100"/>
    </row>
    <row r="35" spans="1:20" ht="12" customHeight="1">
      <c r="A35" s="69"/>
      <c r="B35" s="97" t="s">
        <v>52</v>
      </c>
      <c r="C35" s="71"/>
      <c r="D35" s="72"/>
      <c r="E35" s="73"/>
      <c r="F35" s="56">
        <v>12</v>
      </c>
      <c r="G35" s="56">
        <v>67</v>
      </c>
      <c r="H35" s="81"/>
      <c r="I35" s="101"/>
      <c r="J35" s="101"/>
      <c r="K35" s="102"/>
      <c r="L35" s="82"/>
      <c r="M35" s="82"/>
      <c r="O35" s="100"/>
      <c r="P35" s="100"/>
      <c r="Q35" s="100"/>
      <c r="R35" s="100"/>
      <c r="S35" s="100"/>
      <c r="T35" s="100"/>
    </row>
    <row r="36" spans="1:20" ht="12" customHeight="1">
      <c r="A36" s="69"/>
      <c r="B36" s="97" t="s">
        <v>53</v>
      </c>
      <c r="C36" s="71"/>
      <c r="D36" s="72"/>
      <c r="E36" s="73"/>
      <c r="F36" s="56">
        <v>1</v>
      </c>
      <c r="G36" s="56">
        <v>177</v>
      </c>
      <c r="H36" s="78" t="s">
        <v>54</v>
      </c>
      <c r="I36" s="79"/>
      <c r="J36" s="79"/>
      <c r="K36" s="80"/>
      <c r="L36" s="51">
        <v>280</v>
      </c>
      <c r="M36" s="51">
        <v>3906</v>
      </c>
      <c r="O36" s="100"/>
      <c r="P36" s="100"/>
      <c r="Q36" s="100"/>
      <c r="R36" s="100"/>
      <c r="S36" s="100"/>
      <c r="T36" s="100"/>
    </row>
    <row r="37" spans="1:20" ht="12" customHeight="1">
      <c r="A37" s="69"/>
      <c r="B37" s="97" t="s">
        <v>55</v>
      </c>
      <c r="C37" s="71"/>
      <c r="D37" s="72"/>
      <c r="E37" s="73"/>
      <c r="F37" s="56">
        <v>1</v>
      </c>
      <c r="G37" s="56">
        <v>14</v>
      </c>
      <c r="H37" s="81"/>
      <c r="I37" s="77" t="s">
        <v>56</v>
      </c>
      <c r="J37" s="77"/>
      <c r="K37" s="68"/>
      <c r="L37" s="82">
        <v>19</v>
      </c>
      <c r="M37" s="82">
        <v>1592</v>
      </c>
      <c r="O37" s="100"/>
      <c r="P37" s="100"/>
      <c r="Q37" s="100"/>
      <c r="R37" s="100"/>
      <c r="S37" s="100"/>
      <c r="T37" s="100"/>
    </row>
    <row r="38" spans="1:20" ht="12" customHeight="1">
      <c r="A38" s="69"/>
      <c r="B38" s="97" t="s">
        <v>57</v>
      </c>
      <c r="C38" s="71"/>
      <c r="D38" s="72"/>
      <c r="E38" s="73"/>
      <c r="F38" s="56">
        <v>3</v>
      </c>
      <c r="G38" s="56">
        <v>7</v>
      </c>
      <c r="H38" s="81"/>
      <c r="I38" s="77" t="s">
        <v>58</v>
      </c>
      <c r="J38" s="77"/>
      <c r="K38" s="68"/>
      <c r="L38" s="82">
        <v>107</v>
      </c>
      <c r="M38" s="82">
        <v>1576</v>
      </c>
      <c r="O38" s="100"/>
      <c r="P38" s="100"/>
      <c r="Q38" s="100"/>
      <c r="R38" s="100"/>
      <c r="S38" s="100"/>
      <c r="T38" s="100"/>
    </row>
    <row r="39" spans="1:20" ht="12" customHeight="1">
      <c r="A39" s="69"/>
      <c r="B39" s="97" t="s">
        <v>59</v>
      </c>
      <c r="C39" s="71"/>
      <c r="D39" s="72"/>
      <c r="E39" s="73"/>
      <c r="F39" s="56">
        <v>1</v>
      </c>
      <c r="G39" s="56">
        <v>12</v>
      </c>
      <c r="H39" s="81"/>
      <c r="I39" s="77" t="s">
        <v>60</v>
      </c>
      <c r="J39" s="77"/>
      <c r="K39" s="68"/>
      <c r="L39" s="82">
        <v>149</v>
      </c>
      <c r="M39" s="82">
        <v>594</v>
      </c>
      <c r="O39" s="100"/>
      <c r="P39" s="100"/>
      <c r="Q39" s="100"/>
      <c r="R39" s="100"/>
      <c r="S39" s="100"/>
      <c r="T39" s="100"/>
    </row>
    <row r="40" spans="1:20" ht="12" customHeight="1">
      <c r="A40" s="69"/>
      <c r="B40" s="97" t="s">
        <v>61</v>
      </c>
      <c r="C40" s="71"/>
      <c r="D40" s="72"/>
      <c r="E40" s="73"/>
      <c r="F40" s="56">
        <v>1</v>
      </c>
      <c r="G40" s="56">
        <v>18</v>
      </c>
      <c r="H40" s="81"/>
      <c r="I40" s="77" t="s">
        <v>62</v>
      </c>
      <c r="J40" s="67"/>
      <c r="K40" s="68"/>
      <c r="L40" s="67">
        <v>1</v>
      </c>
      <c r="M40" s="67">
        <v>111</v>
      </c>
      <c r="O40" s="100"/>
      <c r="P40" s="100"/>
      <c r="Q40" s="100"/>
      <c r="R40" s="100"/>
      <c r="S40" s="100"/>
      <c r="T40" s="100"/>
    </row>
    <row r="41" spans="1:20" ht="12" customHeight="1">
      <c r="A41" s="69"/>
      <c r="B41" s="97" t="s">
        <v>63</v>
      </c>
      <c r="C41" s="71"/>
      <c r="D41" s="72"/>
      <c r="E41" s="73"/>
      <c r="F41" s="56">
        <v>1</v>
      </c>
      <c r="G41" s="56">
        <v>62</v>
      </c>
      <c r="H41" s="81"/>
      <c r="I41" s="77" t="s">
        <v>64</v>
      </c>
      <c r="J41" s="77"/>
      <c r="K41" s="68"/>
      <c r="L41" s="82">
        <v>3</v>
      </c>
      <c r="M41" s="82">
        <v>23</v>
      </c>
      <c r="O41" s="100"/>
      <c r="P41" s="100"/>
      <c r="Q41" s="100"/>
      <c r="R41" s="100"/>
      <c r="S41" s="100"/>
      <c r="T41" s="100"/>
    </row>
    <row r="42" spans="1:20" ht="12" customHeight="1">
      <c r="A42" s="69"/>
      <c r="B42" s="97" t="s">
        <v>65</v>
      </c>
      <c r="C42" s="71"/>
      <c r="D42" s="72"/>
      <c r="E42" s="73"/>
      <c r="F42" s="56">
        <v>1</v>
      </c>
      <c r="G42" s="56">
        <v>48</v>
      </c>
      <c r="H42" s="81"/>
      <c r="I42" s="77" t="s">
        <v>66</v>
      </c>
      <c r="J42" s="77"/>
      <c r="K42" s="68"/>
      <c r="L42" s="82">
        <v>1</v>
      </c>
      <c r="M42" s="82">
        <v>10</v>
      </c>
      <c r="O42" s="100"/>
      <c r="P42" s="100"/>
      <c r="Q42" s="100"/>
      <c r="R42" s="100"/>
      <c r="S42" s="100"/>
      <c r="T42" s="100"/>
    </row>
    <row r="43" spans="1:20" ht="12" customHeight="1">
      <c r="A43" s="57"/>
      <c r="B43" s="58"/>
      <c r="C43" s="58"/>
      <c r="D43" s="58"/>
      <c r="E43" s="59"/>
      <c r="F43" s="56"/>
      <c r="G43" s="56"/>
      <c r="H43" s="86"/>
      <c r="I43" s="101"/>
      <c r="J43" s="101"/>
      <c r="K43" s="102"/>
      <c r="L43" s="82"/>
      <c r="M43" s="82"/>
      <c r="O43" s="100"/>
      <c r="P43" s="100"/>
      <c r="Q43" s="100"/>
      <c r="R43" s="100"/>
      <c r="S43" s="100"/>
      <c r="T43" s="100"/>
    </row>
    <row r="44" spans="1:20" ht="12" customHeight="1">
      <c r="A44" s="96" t="s">
        <v>67</v>
      </c>
      <c r="B44" s="49"/>
      <c r="C44" s="49"/>
      <c r="D44" s="64"/>
      <c r="E44" s="50"/>
      <c r="F44" s="65">
        <v>15</v>
      </c>
      <c r="G44" s="65">
        <v>466</v>
      </c>
      <c r="H44" s="78" t="s">
        <v>68</v>
      </c>
      <c r="I44" s="79"/>
      <c r="J44" s="79"/>
      <c r="K44" s="80"/>
      <c r="L44" s="51">
        <v>17</v>
      </c>
      <c r="M44" s="51">
        <v>292</v>
      </c>
      <c r="O44" s="100"/>
      <c r="P44" s="100"/>
      <c r="Q44" s="100"/>
      <c r="R44" s="100"/>
      <c r="S44" s="100"/>
      <c r="T44" s="100"/>
    </row>
    <row r="45" spans="1:20" ht="12" customHeight="1">
      <c r="A45" s="69"/>
      <c r="B45" s="26" t="s">
        <v>69</v>
      </c>
      <c r="C45" s="88"/>
      <c r="D45" s="72"/>
      <c r="E45" s="73"/>
      <c r="F45" s="56">
        <v>1</v>
      </c>
      <c r="G45" s="56">
        <v>53</v>
      </c>
      <c r="H45" s="81"/>
      <c r="I45" s="77" t="s">
        <v>70</v>
      </c>
      <c r="J45" s="77"/>
      <c r="K45" s="68"/>
      <c r="L45" s="82">
        <v>1</v>
      </c>
      <c r="M45" s="82">
        <v>45</v>
      </c>
      <c r="O45" s="100"/>
      <c r="P45" s="100"/>
      <c r="Q45" s="100"/>
      <c r="R45" s="100"/>
      <c r="S45" s="100"/>
      <c r="T45" s="100"/>
    </row>
    <row r="46" spans="1:20" ht="12" customHeight="1">
      <c r="A46" s="69"/>
      <c r="B46" s="70" t="s">
        <v>71</v>
      </c>
      <c r="C46" s="71"/>
      <c r="D46" s="72"/>
      <c r="E46" s="73"/>
      <c r="F46" s="56">
        <v>9</v>
      </c>
      <c r="G46" s="56">
        <v>384</v>
      </c>
      <c r="H46" s="81"/>
      <c r="I46" s="77" t="s">
        <v>72</v>
      </c>
      <c r="J46" s="77"/>
      <c r="K46" s="68"/>
      <c r="L46" s="82">
        <v>5</v>
      </c>
      <c r="M46" s="82">
        <v>60</v>
      </c>
      <c r="O46" s="100"/>
      <c r="P46" s="100"/>
      <c r="Q46" s="100"/>
      <c r="R46" s="100"/>
      <c r="S46" s="100"/>
      <c r="T46" s="100"/>
    </row>
    <row r="47" spans="1:20" ht="12" customHeight="1">
      <c r="A47" s="69"/>
      <c r="B47" s="70" t="s">
        <v>73</v>
      </c>
      <c r="C47" s="71"/>
      <c r="D47" s="72"/>
      <c r="E47" s="73"/>
      <c r="F47" s="56">
        <v>4</v>
      </c>
      <c r="G47" s="56">
        <v>25</v>
      </c>
      <c r="H47" s="81"/>
      <c r="I47" s="77" t="s">
        <v>74</v>
      </c>
      <c r="J47" s="77"/>
      <c r="K47" s="68"/>
      <c r="L47" s="82">
        <v>1</v>
      </c>
      <c r="M47" s="82">
        <v>3</v>
      </c>
      <c r="O47" s="100"/>
      <c r="P47" s="100"/>
      <c r="Q47" s="100"/>
      <c r="R47" s="100"/>
      <c r="S47" s="100"/>
      <c r="T47" s="100"/>
    </row>
    <row r="48" spans="1:20" ht="12" customHeight="1">
      <c r="A48" s="69"/>
      <c r="B48" s="70" t="s">
        <v>75</v>
      </c>
      <c r="C48" s="71"/>
      <c r="D48" s="72"/>
      <c r="E48" s="73"/>
      <c r="F48" s="56">
        <v>1</v>
      </c>
      <c r="G48" s="56">
        <v>4</v>
      </c>
      <c r="H48" s="81"/>
      <c r="I48" s="77" t="s">
        <v>76</v>
      </c>
      <c r="J48" s="67"/>
      <c r="K48" s="68"/>
      <c r="L48" s="67">
        <v>1</v>
      </c>
      <c r="M48" s="67">
        <v>16</v>
      </c>
      <c r="O48" s="100"/>
      <c r="P48" s="100"/>
      <c r="Q48" s="100"/>
      <c r="R48" s="100"/>
      <c r="S48" s="100"/>
      <c r="T48" s="100"/>
    </row>
    <row r="49" spans="1:20" ht="12" customHeight="1">
      <c r="A49" s="57"/>
      <c r="B49" s="58"/>
      <c r="C49" s="58"/>
      <c r="D49" s="58"/>
      <c r="E49" s="59"/>
      <c r="F49" s="56"/>
      <c r="G49" s="56"/>
      <c r="H49" s="81"/>
      <c r="I49" s="77" t="s">
        <v>77</v>
      </c>
      <c r="J49" s="77"/>
      <c r="K49" s="68"/>
      <c r="L49" s="82">
        <v>1</v>
      </c>
      <c r="M49" s="82">
        <v>17</v>
      </c>
      <c r="O49" s="100"/>
      <c r="P49" s="100"/>
      <c r="Q49" s="100"/>
      <c r="R49" s="100"/>
      <c r="S49" s="100"/>
      <c r="T49" s="100"/>
    </row>
    <row r="50" spans="1:20" ht="12" customHeight="1">
      <c r="A50" s="96" t="s">
        <v>78</v>
      </c>
      <c r="B50" s="49"/>
      <c r="C50" s="49"/>
      <c r="D50" s="64"/>
      <c r="E50" s="50"/>
      <c r="F50" s="65">
        <v>5</v>
      </c>
      <c r="G50" s="65">
        <v>1107</v>
      </c>
      <c r="H50" s="86"/>
      <c r="I50" s="77" t="s">
        <v>79</v>
      </c>
      <c r="J50" s="77"/>
      <c r="K50" s="68"/>
      <c r="L50" s="82">
        <v>8</v>
      </c>
      <c r="M50" s="82">
        <v>151</v>
      </c>
      <c r="O50" s="100"/>
      <c r="P50" s="100"/>
      <c r="Q50" s="100"/>
      <c r="R50" s="100"/>
      <c r="S50" s="100"/>
      <c r="T50" s="100"/>
    </row>
    <row r="51" spans="1:13" ht="12" customHeight="1">
      <c r="A51" s="69"/>
      <c r="B51" s="70" t="s">
        <v>80</v>
      </c>
      <c r="C51" s="71"/>
      <c r="D51" s="72"/>
      <c r="E51" s="73"/>
      <c r="F51" s="56">
        <v>1</v>
      </c>
      <c r="G51" s="56">
        <v>553</v>
      </c>
      <c r="H51" s="81"/>
      <c r="I51" s="101"/>
      <c r="J51" s="101"/>
      <c r="K51" s="102"/>
      <c r="L51" s="82"/>
      <c r="M51" s="82"/>
    </row>
    <row r="52" spans="1:13" ht="12" customHeight="1">
      <c r="A52" s="69"/>
      <c r="B52" s="70" t="s">
        <v>81</v>
      </c>
      <c r="C52" s="71"/>
      <c r="D52" s="72"/>
      <c r="E52" s="73"/>
      <c r="F52" s="56">
        <v>1</v>
      </c>
      <c r="G52" s="56">
        <v>214</v>
      </c>
      <c r="H52" s="78" t="s">
        <v>82</v>
      </c>
      <c r="I52" s="79"/>
      <c r="J52" s="79"/>
      <c r="K52" s="80"/>
      <c r="L52" s="51">
        <v>17</v>
      </c>
      <c r="M52" s="51">
        <v>486</v>
      </c>
    </row>
    <row r="53" spans="1:13" ht="12" customHeight="1">
      <c r="A53" s="69"/>
      <c r="B53" s="26" t="s">
        <v>83</v>
      </c>
      <c r="C53" s="88"/>
      <c r="D53" s="103"/>
      <c r="E53" s="104"/>
      <c r="F53" s="56">
        <v>1</v>
      </c>
      <c r="G53" s="56">
        <v>205</v>
      </c>
      <c r="H53" s="81"/>
      <c r="I53" s="105" t="s">
        <v>84</v>
      </c>
      <c r="J53" s="106"/>
      <c r="K53" s="107"/>
      <c r="L53" s="82">
        <v>17</v>
      </c>
      <c r="M53" s="82">
        <v>486</v>
      </c>
    </row>
    <row r="54" spans="1:13" ht="12" customHeight="1">
      <c r="A54" s="57"/>
      <c r="B54" s="108" t="s">
        <v>85</v>
      </c>
      <c r="C54" s="109"/>
      <c r="D54" s="110"/>
      <c r="E54" s="111"/>
      <c r="F54" s="91">
        <v>1</v>
      </c>
      <c r="G54" s="91">
        <v>8</v>
      </c>
      <c r="H54" s="81"/>
      <c r="I54" s="106"/>
      <c r="J54" s="112"/>
      <c r="K54" s="113"/>
      <c r="L54" s="82"/>
      <c r="M54" s="82"/>
    </row>
    <row r="55" spans="1:13" ht="12" customHeight="1">
      <c r="A55" s="57"/>
      <c r="B55" s="70" t="s">
        <v>86</v>
      </c>
      <c r="C55" s="114"/>
      <c r="D55" s="103"/>
      <c r="E55" s="104"/>
      <c r="F55" s="56">
        <v>1</v>
      </c>
      <c r="G55" s="56">
        <v>127</v>
      </c>
      <c r="H55" s="115" t="s">
        <v>87</v>
      </c>
      <c r="I55" s="116"/>
      <c r="J55" s="116"/>
      <c r="K55" s="80"/>
      <c r="L55" s="51">
        <v>123</v>
      </c>
      <c r="M55" s="51">
        <v>7802</v>
      </c>
    </row>
    <row r="56" spans="1:13" ht="12" customHeight="1">
      <c r="A56" s="57"/>
      <c r="B56" s="93"/>
      <c r="C56" s="93"/>
      <c r="D56" s="93"/>
      <c r="E56" s="94"/>
      <c r="F56" s="56"/>
      <c r="G56" s="56"/>
      <c r="H56" s="81"/>
      <c r="I56" s="66" t="s">
        <v>88</v>
      </c>
      <c r="J56" s="67"/>
      <c r="K56" s="55"/>
      <c r="L56" s="117">
        <v>76</v>
      </c>
      <c r="M56" s="117">
        <v>3787</v>
      </c>
    </row>
    <row r="57" spans="1:13" ht="12" customHeight="1">
      <c r="A57" s="96" t="s">
        <v>89</v>
      </c>
      <c r="B57" s="96"/>
      <c r="C57" s="96"/>
      <c r="D57" s="96"/>
      <c r="E57" s="50"/>
      <c r="F57" s="65">
        <v>11</v>
      </c>
      <c r="G57" s="65">
        <v>557</v>
      </c>
      <c r="H57" s="118"/>
      <c r="I57" s="119" t="s">
        <v>90</v>
      </c>
      <c r="J57" s="119"/>
      <c r="K57" s="55"/>
      <c r="L57" s="82">
        <v>34</v>
      </c>
      <c r="M57" s="82">
        <v>3331</v>
      </c>
    </row>
    <row r="58" spans="1:13" ht="12" customHeight="1">
      <c r="A58" s="120"/>
      <c r="B58" s="70" t="s">
        <v>91</v>
      </c>
      <c r="C58" s="121"/>
      <c r="D58" s="122"/>
      <c r="E58" s="50"/>
      <c r="F58" s="65">
        <v>1</v>
      </c>
      <c r="G58" s="65">
        <v>33</v>
      </c>
      <c r="H58" s="118"/>
      <c r="I58" s="119" t="s">
        <v>92</v>
      </c>
      <c r="J58" s="119"/>
      <c r="K58" s="55"/>
      <c r="L58" s="82">
        <v>12</v>
      </c>
      <c r="M58" s="82">
        <v>67</v>
      </c>
    </row>
    <row r="59" spans="1:13" ht="12" customHeight="1">
      <c r="A59" s="69"/>
      <c r="B59" s="70" t="s">
        <v>93</v>
      </c>
      <c r="C59" s="121"/>
      <c r="D59" s="72"/>
      <c r="E59" s="73"/>
      <c r="F59" s="56">
        <v>1</v>
      </c>
      <c r="G59" s="56">
        <v>22</v>
      </c>
      <c r="H59" s="118"/>
      <c r="I59" s="119" t="s">
        <v>94</v>
      </c>
      <c r="J59" s="123"/>
      <c r="K59" s="119"/>
      <c r="L59" s="124">
        <v>1</v>
      </c>
      <c r="M59" s="123">
        <v>17</v>
      </c>
    </row>
    <row r="60" spans="1:13" ht="12" customHeight="1">
      <c r="A60" s="125"/>
      <c r="B60" s="126"/>
      <c r="C60" s="127"/>
      <c r="D60" s="128"/>
      <c r="E60" s="129"/>
      <c r="F60" s="130"/>
      <c r="G60" s="130"/>
      <c r="H60" s="131"/>
      <c r="I60" s="132"/>
      <c r="J60" s="132"/>
      <c r="K60" s="133"/>
      <c r="L60" s="134"/>
      <c r="M60" s="134"/>
    </row>
    <row r="61" spans="1:13" s="141" customFormat="1" ht="14.25" customHeight="1">
      <c r="A61" s="135" t="s">
        <v>95</v>
      </c>
      <c r="B61" s="136"/>
      <c r="C61" s="136"/>
      <c r="D61" s="137"/>
      <c r="E61" s="137"/>
      <c r="F61" s="138"/>
      <c r="G61" s="138"/>
      <c r="H61" s="139"/>
      <c r="I61" s="137"/>
      <c r="J61" s="137"/>
      <c r="K61" s="137"/>
      <c r="L61" s="140"/>
      <c r="M61" s="140"/>
    </row>
    <row r="62" spans="1:13" s="141" customFormat="1" ht="12.75" customHeight="1">
      <c r="A62" s="142" t="s">
        <v>96</v>
      </c>
      <c r="C62" s="143"/>
      <c r="D62" s="143"/>
      <c r="E62" s="143"/>
      <c r="F62" s="144"/>
      <c r="G62" s="144"/>
      <c r="H62" s="145"/>
      <c r="I62" s="146"/>
      <c r="J62" s="142"/>
      <c r="K62" s="146"/>
      <c r="L62" s="142"/>
      <c r="M62" s="142"/>
    </row>
    <row r="63" spans="1:13" ht="12" customHeight="1">
      <c r="A63" s="58"/>
      <c r="B63" s="58"/>
      <c r="C63" s="147"/>
      <c r="D63" s="147"/>
      <c r="E63" s="147"/>
      <c r="F63" s="123"/>
      <c r="G63" s="123"/>
      <c r="H63" s="148"/>
      <c r="I63" s="66"/>
      <c r="J63" s="67"/>
      <c r="K63" s="119"/>
      <c r="L63" s="67"/>
      <c r="M63" s="67"/>
    </row>
    <row r="64" spans="9:13" ht="13.5">
      <c r="I64" s="100"/>
      <c r="J64" s="100"/>
      <c r="K64" s="100"/>
      <c r="L64" s="150"/>
      <c r="M64" s="150"/>
    </row>
    <row r="65" spans="9:13" ht="13.5">
      <c r="I65" s="100"/>
      <c r="J65" s="100"/>
      <c r="K65" s="100"/>
      <c r="L65" s="150"/>
      <c r="M65" s="150"/>
    </row>
    <row r="66" spans="9:13" ht="13.5">
      <c r="I66" s="100"/>
      <c r="J66" s="100"/>
      <c r="K66" s="100"/>
      <c r="L66" s="150"/>
      <c r="M66" s="150"/>
    </row>
    <row r="67" spans="9:13" ht="13.5">
      <c r="I67" s="100"/>
      <c r="J67" s="100"/>
      <c r="K67" s="100"/>
      <c r="L67" s="150"/>
      <c r="M67" s="150"/>
    </row>
    <row r="68" spans="6:13" ht="13.5">
      <c r="F68" s="151"/>
      <c r="G68" s="151"/>
      <c r="I68" s="100"/>
      <c r="J68" s="100"/>
      <c r="K68" s="100"/>
      <c r="L68" s="150"/>
      <c r="M68" s="150"/>
    </row>
    <row r="69" spans="9:13" ht="13.5">
      <c r="I69" s="100"/>
      <c r="J69" s="100"/>
      <c r="K69" s="100"/>
      <c r="L69" s="150"/>
      <c r="M69" s="150"/>
    </row>
    <row r="70" spans="9:13" ht="13.5">
      <c r="I70" s="100"/>
      <c r="J70" s="100"/>
      <c r="K70" s="100"/>
      <c r="L70" s="150"/>
      <c r="M70" s="150"/>
    </row>
    <row r="71" spans="9:13" ht="13.5">
      <c r="I71" s="100"/>
      <c r="J71" s="100"/>
      <c r="K71" s="100"/>
      <c r="L71" s="150"/>
      <c r="M71" s="150"/>
    </row>
    <row r="72" spans="6:13" ht="13.5">
      <c r="F72" s="152"/>
      <c r="G72" s="152"/>
      <c r="I72" s="100"/>
      <c r="J72" s="100"/>
      <c r="K72" s="100"/>
      <c r="L72" s="150"/>
      <c r="M72" s="150"/>
    </row>
    <row r="73" spans="9:13" ht="13.5">
      <c r="I73" s="100"/>
      <c r="J73" s="100"/>
      <c r="K73" s="100"/>
      <c r="L73" s="150"/>
      <c r="M73" s="150"/>
    </row>
    <row r="74" spans="9:13" ht="13.5">
      <c r="I74" s="100"/>
      <c r="J74" s="100"/>
      <c r="K74" s="100"/>
      <c r="L74" s="150"/>
      <c r="M74" s="150"/>
    </row>
    <row r="75" spans="9:13" ht="13.5">
      <c r="I75" s="100"/>
      <c r="J75" s="100"/>
      <c r="K75" s="100"/>
      <c r="L75" s="150"/>
      <c r="M75" s="150"/>
    </row>
    <row r="76" spans="9:13" ht="13.5">
      <c r="I76" s="100"/>
      <c r="J76" s="100"/>
      <c r="K76" s="100"/>
      <c r="L76" s="150"/>
      <c r="M76" s="150"/>
    </row>
    <row r="77" spans="9:13" ht="13.5">
      <c r="I77" s="100"/>
      <c r="J77" s="100"/>
      <c r="K77" s="100"/>
      <c r="L77" s="150"/>
      <c r="M77" s="150"/>
    </row>
    <row r="78" spans="9:13" ht="13.5">
      <c r="I78" s="100"/>
      <c r="J78" s="100"/>
      <c r="K78" s="100"/>
      <c r="L78" s="150"/>
      <c r="M78" s="150"/>
    </row>
    <row r="79" spans="9:13" ht="13.5">
      <c r="I79" s="100"/>
      <c r="J79" s="100"/>
      <c r="K79" s="100"/>
      <c r="L79" s="150"/>
      <c r="M79" s="150"/>
    </row>
    <row r="80" spans="9:13" ht="13.5">
      <c r="I80" s="100"/>
      <c r="J80" s="100"/>
      <c r="K80" s="100"/>
      <c r="L80" s="150"/>
      <c r="M80" s="150"/>
    </row>
    <row r="81" spans="9:13" ht="13.5">
      <c r="I81" s="100"/>
      <c r="J81" s="100"/>
      <c r="K81" s="100"/>
      <c r="L81" s="150"/>
      <c r="M81" s="150"/>
    </row>
    <row r="82" spans="9:13" ht="13.5">
      <c r="I82" s="100"/>
      <c r="J82" s="100"/>
      <c r="K82" s="100"/>
      <c r="L82" s="150"/>
      <c r="M82" s="150"/>
    </row>
    <row r="83" spans="9:13" ht="13.5">
      <c r="I83" s="100"/>
      <c r="J83" s="100"/>
      <c r="K83" s="100"/>
      <c r="L83" s="150"/>
      <c r="M83" s="150"/>
    </row>
    <row r="84" spans="9:13" ht="13.5">
      <c r="I84" s="100"/>
      <c r="J84" s="100"/>
      <c r="K84" s="100"/>
      <c r="L84" s="150"/>
      <c r="M84" s="150"/>
    </row>
    <row r="85" spans="9:13" ht="13.5">
      <c r="I85" s="100"/>
      <c r="J85" s="100"/>
      <c r="K85" s="100"/>
      <c r="L85" s="150"/>
      <c r="M85" s="150"/>
    </row>
    <row r="86" spans="9:13" ht="13.5">
      <c r="I86" s="100"/>
      <c r="J86" s="100"/>
      <c r="K86" s="100"/>
      <c r="L86" s="150"/>
      <c r="M86" s="150"/>
    </row>
    <row r="87" spans="9:13" ht="13.5">
      <c r="I87" s="100"/>
      <c r="J87" s="100"/>
      <c r="K87" s="100"/>
      <c r="L87" s="150"/>
      <c r="M87" s="150"/>
    </row>
    <row r="88" spans="9:13" ht="13.5">
      <c r="I88" s="100"/>
      <c r="J88" s="100"/>
      <c r="K88" s="100"/>
      <c r="L88" s="150"/>
      <c r="M88" s="150"/>
    </row>
    <row r="89" spans="9:13" ht="13.5">
      <c r="I89" s="100"/>
      <c r="J89" s="100"/>
      <c r="K89" s="100"/>
      <c r="L89" s="150"/>
      <c r="M89" s="150"/>
    </row>
    <row r="90" spans="9:13" ht="13.5">
      <c r="I90" s="100"/>
      <c r="J90" s="100"/>
      <c r="K90" s="100"/>
      <c r="L90" s="150"/>
      <c r="M90" s="150"/>
    </row>
    <row r="91" spans="9:13" ht="13.5">
      <c r="I91" s="100"/>
      <c r="J91" s="100"/>
      <c r="K91" s="100"/>
      <c r="L91" s="150"/>
      <c r="M91" s="150"/>
    </row>
    <row r="92" spans="9:13" ht="13.5">
      <c r="I92" s="100"/>
      <c r="J92" s="100"/>
      <c r="K92" s="100"/>
      <c r="L92" s="150"/>
      <c r="M92" s="150"/>
    </row>
    <row r="93" spans="9:13" ht="13.5">
      <c r="I93" s="100"/>
      <c r="J93" s="100"/>
      <c r="K93" s="100"/>
      <c r="L93" s="150"/>
      <c r="M93" s="150"/>
    </row>
    <row r="94" spans="9:13" ht="13.5">
      <c r="I94" s="100"/>
      <c r="J94" s="100"/>
      <c r="K94" s="100"/>
      <c r="L94" s="150"/>
      <c r="M94" s="150"/>
    </row>
    <row r="95" spans="9:13" ht="13.5">
      <c r="I95" s="100"/>
      <c r="J95" s="100"/>
      <c r="K95" s="100"/>
      <c r="L95" s="150"/>
      <c r="M95" s="150"/>
    </row>
    <row r="96" spans="9:13" ht="13.5">
      <c r="I96" s="100"/>
      <c r="J96" s="100"/>
      <c r="K96" s="100"/>
      <c r="L96" s="150"/>
      <c r="M96" s="150"/>
    </row>
    <row r="97" spans="9:13" ht="13.5">
      <c r="I97" s="100"/>
      <c r="J97" s="100"/>
      <c r="K97" s="100"/>
      <c r="L97" s="150"/>
      <c r="M97" s="150"/>
    </row>
    <row r="98" spans="9:13" ht="13.5">
      <c r="I98" s="100"/>
      <c r="J98" s="100"/>
      <c r="K98" s="100"/>
      <c r="L98" s="150"/>
      <c r="M98" s="150"/>
    </row>
    <row r="99" spans="9:13" ht="13.5">
      <c r="I99" s="100"/>
      <c r="J99" s="100"/>
      <c r="K99" s="100"/>
      <c r="L99" s="150"/>
      <c r="M99" s="150"/>
    </row>
    <row r="100" spans="9:13" ht="13.5">
      <c r="I100" s="100"/>
      <c r="J100" s="100"/>
      <c r="K100" s="100"/>
      <c r="L100" s="150"/>
      <c r="M100" s="150"/>
    </row>
    <row r="101" spans="9:13" ht="13.5">
      <c r="I101" s="100"/>
      <c r="J101" s="100"/>
      <c r="K101" s="100"/>
      <c r="L101" s="150"/>
      <c r="M101" s="150"/>
    </row>
    <row r="102" spans="9:13" ht="13.5">
      <c r="I102" s="100"/>
      <c r="J102" s="100"/>
      <c r="K102" s="100"/>
      <c r="L102" s="150"/>
      <c r="M102" s="150"/>
    </row>
    <row r="103" spans="9:13" ht="13.5">
      <c r="I103" s="100"/>
      <c r="J103" s="100"/>
      <c r="K103" s="100"/>
      <c r="L103" s="150"/>
      <c r="M103" s="150"/>
    </row>
    <row r="104" spans="9:13" ht="13.5">
      <c r="I104" s="100"/>
      <c r="J104" s="100"/>
      <c r="K104" s="100"/>
      <c r="L104" s="150"/>
      <c r="M104" s="150"/>
    </row>
    <row r="105" spans="9:13" ht="13.5">
      <c r="I105" s="100"/>
      <c r="J105" s="100"/>
      <c r="K105" s="100"/>
      <c r="L105" s="150"/>
      <c r="M105" s="150"/>
    </row>
    <row r="106" spans="9:13" ht="13.5">
      <c r="I106" s="100"/>
      <c r="J106" s="100"/>
      <c r="K106" s="100"/>
      <c r="L106" s="150"/>
      <c r="M106" s="150"/>
    </row>
    <row r="107" spans="9:13" ht="13.5">
      <c r="I107" s="100"/>
      <c r="J107" s="100"/>
      <c r="K107" s="100"/>
      <c r="L107" s="150"/>
      <c r="M107" s="150"/>
    </row>
    <row r="108" spans="9:13" ht="13.5">
      <c r="I108" s="100"/>
      <c r="J108" s="100"/>
      <c r="K108" s="100"/>
      <c r="L108" s="150"/>
      <c r="M108" s="150"/>
    </row>
    <row r="109" spans="9:13" ht="13.5">
      <c r="I109" s="100"/>
      <c r="J109" s="100"/>
      <c r="K109" s="100"/>
      <c r="L109" s="150"/>
      <c r="M109" s="150"/>
    </row>
    <row r="110" spans="9:13" ht="13.5">
      <c r="I110" s="100"/>
      <c r="J110" s="100"/>
      <c r="K110" s="100"/>
      <c r="L110" s="150"/>
      <c r="M110" s="150"/>
    </row>
    <row r="111" spans="9:13" ht="13.5">
      <c r="I111" s="100"/>
      <c r="J111" s="100"/>
      <c r="K111" s="100"/>
      <c r="L111" s="150"/>
      <c r="M111" s="150"/>
    </row>
    <row r="112" spans="9:13" ht="13.5">
      <c r="I112" s="100"/>
      <c r="J112" s="100"/>
      <c r="K112" s="100"/>
      <c r="L112" s="150"/>
      <c r="M112" s="150"/>
    </row>
    <row r="113" spans="9:13" ht="13.5">
      <c r="I113" s="100"/>
      <c r="J113" s="100"/>
      <c r="K113" s="100"/>
      <c r="L113" s="150"/>
      <c r="M113" s="150"/>
    </row>
    <row r="114" spans="9:13" ht="13.5">
      <c r="I114" s="100"/>
      <c r="J114" s="100"/>
      <c r="K114" s="100"/>
      <c r="L114" s="150"/>
      <c r="M114" s="150"/>
    </row>
  </sheetData>
  <sheetProtection/>
  <mergeCells count="56">
    <mergeCell ref="B60:C60"/>
    <mergeCell ref="A61:C61"/>
    <mergeCell ref="B54:C54"/>
    <mergeCell ref="B55:C55"/>
    <mergeCell ref="H55:J55"/>
    <mergeCell ref="A57:D57"/>
    <mergeCell ref="B58:C58"/>
    <mergeCell ref="B59:C59"/>
    <mergeCell ref="B48:C48"/>
    <mergeCell ref="A50:D50"/>
    <mergeCell ref="B51:C51"/>
    <mergeCell ref="B52:C52"/>
    <mergeCell ref="H52:J52"/>
    <mergeCell ref="B53:C53"/>
    <mergeCell ref="B42:C42"/>
    <mergeCell ref="A44:D44"/>
    <mergeCell ref="H44:J44"/>
    <mergeCell ref="B45:C45"/>
    <mergeCell ref="B46:C46"/>
    <mergeCell ref="B47:C47"/>
    <mergeCell ref="H36:J36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H23:J23"/>
    <mergeCell ref="A29:D29"/>
    <mergeCell ref="B30:C30"/>
    <mergeCell ref="B15:C15"/>
    <mergeCell ref="H15:J15"/>
    <mergeCell ref="B16:C16"/>
    <mergeCell ref="B17:C17"/>
    <mergeCell ref="B18:C18"/>
    <mergeCell ref="A20:D20"/>
    <mergeCell ref="A10:D10"/>
    <mergeCell ref="I10:J10"/>
    <mergeCell ref="I11:J11"/>
    <mergeCell ref="A12:D12"/>
    <mergeCell ref="B13:C13"/>
    <mergeCell ref="B14:C14"/>
    <mergeCell ref="A5:E8"/>
    <mergeCell ref="F5:F8"/>
    <mergeCell ref="G5:G8"/>
    <mergeCell ref="H5:K8"/>
    <mergeCell ref="L5:L8"/>
    <mergeCell ref="M5:M8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A10" sqref="A10:D10"/>
    </sheetView>
  </sheetViews>
  <sheetFormatPr defaultColWidth="9.00390625" defaultRowHeight="13.5"/>
  <cols>
    <col min="1" max="2" width="3.125" style="25" customWidth="1"/>
    <col min="3" max="3" width="15.375" style="25" customWidth="1"/>
    <col min="4" max="4" width="9.375" style="25" customWidth="1"/>
    <col min="5" max="6" width="9.00390625" style="25" customWidth="1"/>
    <col min="7" max="7" width="10.875" style="25" customWidth="1"/>
    <col min="8" max="9" width="9.00390625" style="25" customWidth="1"/>
    <col min="10" max="10" width="7.75390625" style="25" customWidth="1"/>
    <col min="11" max="16384" width="9.00390625" style="25" customWidth="1"/>
  </cols>
  <sheetData>
    <row r="1" spans="1:11" ht="21">
      <c r="A1" s="153"/>
      <c r="B1" s="153"/>
      <c r="C1" s="153"/>
      <c r="D1" s="154"/>
      <c r="E1" s="153"/>
      <c r="F1" s="155"/>
      <c r="G1" s="155"/>
      <c r="H1" s="155"/>
      <c r="I1" s="155"/>
      <c r="J1" s="155"/>
      <c r="K1" s="155"/>
    </row>
    <row r="2" spans="1:11" s="12" customFormat="1" ht="17.25" customHeight="1">
      <c r="A2" s="156" t="s">
        <v>97</v>
      </c>
      <c r="B2" s="156"/>
      <c r="C2" s="156"/>
      <c r="D2" s="157"/>
      <c r="E2" s="156"/>
      <c r="F2" s="157"/>
      <c r="G2" s="157"/>
      <c r="H2" s="157"/>
      <c r="I2" s="157"/>
      <c r="J2" s="157"/>
      <c r="K2" s="157"/>
    </row>
    <row r="3" spans="1:11" ht="14.25" thickBot="1">
      <c r="A3" s="158"/>
      <c r="B3" s="158"/>
      <c r="C3" s="158"/>
      <c r="D3" s="159"/>
      <c r="E3" s="159"/>
      <c r="F3" s="159"/>
      <c r="G3" s="159"/>
      <c r="H3" s="159"/>
      <c r="I3" s="159"/>
      <c r="J3" s="160" t="s">
        <v>98</v>
      </c>
      <c r="K3" s="161"/>
    </row>
    <row r="4" spans="1:11" ht="13.5" customHeight="1" thickTop="1">
      <c r="A4" s="162" t="s">
        <v>99</v>
      </c>
      <c r="B4" s="162"/>
      <c r="C4" s="163"/>
      <c r="D4" s="19" t="s">
        <v>100</v>
      </c>
      <c r="E4" s="19" t="s">
        <v>101</v>
      </c>
      <c r="F4" s="19" t="s">
        <v>102</v>
      </c>
      <c r="G4" s="19" t="s">
        <v>103</v>
      </c>
      <c r="H4" s="164" t="s">
        <v>104</v>
      </c>
      <c r="I4" s="165"/>
      <c r="J4" s="165"/>
      <c r="K4" s="165"/>
    </row>
    <row r="5" spans="1:11" ht="13.5" customHeight="1">
      <c r="A5" s="166"/>
      <c r="B5" s="166"/>
      <c r="C5" s="167"/>
      <c r="D5" s="168"/>
      <c r="E5" s="168"/>
      <c r="F5" s="168"/>
      <c r="G5" s="168"/>
      <c r="H5" s="169" t="s">
        <v>105</v>
      </c>
      <c r="I5" s="170" t="s">
        <v>106</v>
      </c>
      <c r="J5" s="169" t="s">
        <v>107</v>
      </c>
      <c r="K5" s="169" t="s">
        <v>108</v>
      </c>
    </row>
    <row r="6" spans="1:11" s="12" customFormat="1" ht="13.5" customHeight="1">
      <c r="A6" s="171" t="s">
        <v>109</v>
      </c>
      <c r="B6" s="172"/>
      <c r="C6" s="172"/>
      <c r="D6" s="173">
        <f>SUM(D8:D18)</f>
        <v>5708</v>
      </c>
      <c r="E6" s="174">
        <f>SUM(E8:E18)</f>
        <v>2176</v>
      </c>
      <c r="F6" s="174">
        <f aca="true" t="shared" si="0" ref="F6:K6">SUM(F8:F18)</f>
        <v>2804</v>
      </c>
      <c r="G6" s="174">
        <f t="shared" si="0"/>
        <v>699</v>
      </c>
      <c r="H6" s="174">
        <f t="shared" si="0"/>
        <v>29</v>
      </c>
      <c r="I6" s="174">
        <f t="shared" si="0"/>
        <v>29</v>
      </c>
      <c r="J6" s="174">
        <f t="shared" si="0"/>
        <v>0</v>
      </c>
      <c r="K6" s="174">
        <f t="shared" si="0"/>
        <v>0</v>
      </c>
    </row>
    <row r="7" spans="1:11" ht="13.5">
      <c r="A7" s="175"/>
      <c r="B7" s="175"/>
      <c r="C7" s="175"/>
      <c r="D7" s="176"/>
      <c r="E7" s="177"/>
      <c r="F7" s="177"/>
      <c r="G7" s="177"/>
      <c r="H7" s="177"/>
      <c r="I7" s="177"/>
      <c r="J7" s="177"/>
      <c r="K7" s="177"/>
    </row>
    <row r="8" spans="2:11" ht="13.5">
      <c r="B8" s="178" t="s">
        <v>110</v>
      </c>
      <c r="C8" s="179"/>
      <c r="D8" s="176">
        <f aca="true" t="shared" si="1" ref="D8:D18">SUM(E8:H8)</f>
        <v>109</v>
      </c>
      <c r="E8" s="180">
        <v>98</v>
      </c>
      <c r="F8" s="180">
        <v>11</v>
      </c>
      <c r="G8" s="177">
        <v>0</v>
      </c>
      <c r="H8" s="177">
        <f aca="true" t="shared" si="2" ref="H8:H17">SUM(I8:K8)</f>
        <v>0</v>
      </c>
      <c r="I8" s="180">
        <v>0</v>
      </c>
      <c r="J8" s="180">
        <v>0</v>
      </c>
      <c r="K8" s="180">
        <v>0</v>
      </c>
    </row>
    <row r="9" spans="1:11" ht="13.5">
      <c r="A9" s="175"/>
      <c r="B9" s="178" t="s">
        <v>111</v>
      </c>
      <c r="C9" s="179"/>
      <c r="D9" s="176">
        <f t="shared" si="1"/>
        <v>513</v>
      </c>
      <c r="E9" s="180">
        <v>471</v>
      </c>
      <c r="F9" s="180">
        <v>7</v>
      </c>
      <c r="G9" s="180">
        <v>35</v>
      </c>
      <c r="H9" s="177">
        <f t="shared" si="2"/>
        <v>0</v>
      </c>
      <c r="I9" s="180">
        <v>0</v>
      </c>
      <c r="J9" s="180">
        <v>0</v>
      </c>
      <c r="K9" s="180">
        <v>0</v>
      </c>
    </row>
    <row r="10" spans="1:11" ht="13.5">
      <c r="A10" s="175"/>
      <c r="B10" s="178" t="s">
        <v>112</v>
      </c>
      <c r="C10" s="179"/>
      <c r="D10" s="176">
        <f t="shared" si="1"/>
        <v>386</v>
      </c>
      <c r="E10" s="180">
        <v>353</v>
      </c>
      <c r="F10" s="180">
        <v>20</v>
      </c>
      <c r="G10" s="180">
        <v>13</v>
      </c>
      <c r="H10" s="177">
        <f t="shared" si="2"/>
        <v>0</v>
      </c>
      <c r="I10" s="180">
        <v>0</v>
      </c>
      <c r="J10" s="180">
        <v>0</v>
      </c>
      <c r="K10" s="180">
        <v>0</v>
      </c>
    </row>
    <row r="11" spans="1:11" ht="13.5">
      <c r="A11" s="175"/>
      <c r="B11" s="178" t="s">
        <v>113</v>
      </c>
      <c r="C11" s="179"/>
      <c r="D11" s="176">
        <f t="shared" si="1"/>
        <v>1276</v>
      </c>
      <c r="E11" s="180">
        <v>257</v>
      </c>
      <c r="F11" s="180">
        <v>883</v>
      </c>
      <c r="G11" s="180">
        <v>136</v>
      </c>
      <c r="H11" s="177">
        <f t="shared" si="2"/>
        <v>0</v>
      </c>
      <c r="I11" s="180">
        <v>0</v>
      </c>
      <c r="J11" s="180">
        <v>0</v>
      </c>
      <c r="K11" s="180">
        <v>0</v>
      </c>
    </row>
    <row r="12" spans="1:11" ht="13.5">
      <c r="A12" s="175"/>
      <c r="B12" s="178" t="s">
        <v>114</v>
      </c>
      <c r="C12" s="179"/>
      <c r="D12" s="176">
        <f t="shared" si="1"/>
        <v>290</v>
      </c>
      <c r="E12" s="180">
        <v>179</v>
      </c>
      <c r="F12" s="180">
        <v>107</v>
      </c>
      <c r="G12" s="180">
        <v>4</v>
      </c>
      <c r="H12" s="177">
        <f t="shared" si="2"/>
        <v>0</v>
      </c>
      <c r="I12" s="180">
        <v>0</v>
      </c>
      <c r="J12" s="180">
        <v>0</v>
      </c>
      <c r="K12" s="180">
        <v>0</v>
      </c>
    </row>
    <row r="13" spans="1:11" ht="13.5">
      <c r="A13" s="175"/>
      <c r="B13" s="178" t="s">
        <v>115</v>
      </c>
      <c r="C13" s="179"/>
      <c r="D13" s="176">
        <f t="shared" si="1"/>
        <v>1406</v>
      </c>
      <c r="E13" s="180">
        <v>277</v>
      </c>
      <c r="F13" s="180">
        <v>994</v>
      </c>
      <c r="G13" s="180">
        <v>135</v>
      </c>
      <c r="H13" s="177">
        <f t="shared" si="2"/>
        <v>0</v>
      </c>
      <c r="I13" s="180">
        <v>0</v>
      </c>
      <c r="J13" s="180">
        <v>0</v>
      </c>
      <c r="K13" s="180">
        <v>0</v>
      </c>
    </row>
    <row r="14" spans="1:11" ht="13.5">
      <c r="A14" s="175"/>
      <c r="B14" s="178" t="s">
        <v>116</v>
      </c>
      <c r="C14" s="179"/>
      <c r="D14" s="176">
        <f t="shared" si="1"/>
        <v>262</v>
      </c>
      <c r="E14" s="180">
        <v>61</v>
      </c>
      <c r="F14" s="180">
        <v>191</v>
      </c>
      <c r="G14" s="180">
        <v>10</v>
      </c>
      <c r="H14" s="177">
        <f t="shared" si="2"/>
        <v>0</v>
      </c>
      <c r="I14" s="180">
        <v>0</v>
      </c>
      <c r="J14" s="180">
        <v>0</v>
      </c>
      <c r="K14" s="180">
        <v>0</v>
      </c>
    </row>
    <row r="15" spans="1:11" ht="13.5">
      <c r="A15" s="175"/>
      <c r="B15" s="178" t="s">
        <v>117</v>
      </c>
      <c r="C15" s="179"/>
      <c r="D15" s="176">
        <f t="shared" si="1"/>
        <v>1139</v>
      </c>
      <c r="E15" s="180">
        <v>325</v>
      </c>
      <c r="F15" s="180">
        <v>515</v>
      </c>
      <c r="G15" s="180">
        <v>299</v>
      </c>
      <c r="H15" s="177">
        <f t="shared" si="2"/>
        <v>0</v>
      </c>
      <c r="I15" s="180">
        <v>0</v>
      </c>
      <c r="J15" s="180">
        <v>0</v>
      </c>
      <c r="K15" s="180">
        <v>0</v>
      </c>
    </row>
    <row r="16" spans="1:11" ht="13.5">
      <c r="A16" s="175"/>
      <c r="B16" s="178" t="s">
        <v>118</v>
      </c>
      <c r="C16" s="179"/>
      <c r="D16" s="176">
        <f t="shared" si="1"/>
        <v>141</v>
      </c>
      <c r="E16" s="180">
        <v>80</v>
      </c>
      <c r="F16" s="180">
        <v>6</v>
      </c>
      <c r="G16" s="180">
        <v>55</v>
      </c>
      <c r="H16" s="177">
        <f t="shared" si="2"/>
        <v>0</v>
      </c>
      <c r="I16" s="180">
        <v>0</v>
      </c>
      <c r="J16" s="180">
        <v>0</v>
      </c>
      <c r="K16" s="180">
        <v>0</v>
      </c>
    </row>
    <row r="17" spans="1:11" ht="13.5">
      <c r="A17" s="181"/>
      <c r="B17" s="182" t="s">
        <v>119</v>
      </c>
      <c r="C17" s="183"/>
      <c r="D17" s="184">
        <f t="shared" si="1"/>
        <v>145</v>
      </c>
      <c r="E17" s="185">
        <v>64</v>
      </c>
      <c r="F17" s="185">
        <v>70</v>
      </c>
      <c r="G17" s="185">
        <v>11</v>
      </c>
      <c r="H17" s="177">
        <f t="shared" si="2"/>
        <v>0</v>
      </c>
      <c r="I17" s="185">
        <v>0</v>
      </c>
      <c r="J17" s="185">
        <v>0</v>
      </c>
      <c r="K17" s="185">
        <v>0</v>
      </c>
    </row>
    <row r="18" spans="1:11" ht="13.5">
      <c r="A18" s="186"/>
      <c r="B18" s="187" t="s">
        <v>120</v>
      </c>
      <c r="C18" s="188"/>
      <c r="D18" s="189">
        <f t="shared" si="1"/>
        <v>41</v>
      </c>
      <c r="E18" s="190">
        <v>11</v>
      </c>
      <c r="F18" s="190">
        <v>0</v>
      </c>
      <c r="G18" s="190">
        <v>1</v>
      </c>
      <c r="H18" s="191">
        <v>29</v>
      </c>
      <c r="I18" s="190">
        <v>29</v>
      </c>
      <c r="J18" s="190">
        <v>0</v>
      </c>
      <c r="K18" s="190">
        <v>0</v>
      </c>
    </row>
    <row r="19" spans="5:11" ht="18" customHeight="1" thickBot="1">
      <c r="E19" s="159"/>
      <c r="F19" s="159"/>
      <c r="G19" s="159"/>
      <c r="H19" s="159"/>
      <c r="I19" s="159"/>
      <c r="J19" s="159"/>
      <c r="K19" s="159"/>
    </row>
    <row r="20" spans="1:11" ht="13.5" customHeight="1" thickTop="1">
      <c r="A20" s="162" t="s">
        <v>121</v>
      </c>
      <c r="B20" s="162"/>
      <c r="C20" s="163"/>
      <c r="D20" s="19" t="s">
        <v>100</v>
      </c>
      <c r="E20" s="192" t="s">
        <v>122</v>
      </c>
      <c r="F20" s="193"/>
      <c r="G20" s="194" t="s">
        <v>123</v>
      </c>
      <c r="H20" s="164" t="s">
        <v>104</v>
      </c>
      <c r="I20" s="195"/>
      <c r="J20" s="195"/>
      <c r="K20" s="195"/>
    </row>
    <row r="21" spans="1:11" ht="13.5" customHeight="1">
      <c r="A21" s="166"/>
      <c r="B21" s="166"/>
      <c r="C21" s="167"/>
      <c r="D21" s="37"/>
      <c r="E21" s="169" t="s">
        <v>100</v>
      </c>
      <c r="F21" s="169" t="s">
        <v>101</v>
      </c>
      <c r="G21" s="169" t="s">
        <v>124</v>
      </c>
      <c r="H21" s="169" t="s">
        <v>105</v>
      </c>
      <c r="I21" s="169" t="s">
        <v>107</v>
      </c>
      <c r="J21" s="169" t="s">
        <v>108</v>
      </c>
      <c r="K21" s="169" t="s">
        <v>125</v>
      </c>
    </row>
    <row r="22" spans="1:11" s="12" customFormat="1" ht="13.5" customHeight="1">
      <c r="A22" s="171" t="s">
        <v>126</v>
      </c>
      <c r="B22" s="172"/>
      <c r="C22" s="196"/>
      <c r="D22" s="197">
        <f aca="true" t="shared" si="3" ref="D22:D29">E22+H22</f>
        <v>478</v>
      </c>
      <c r="E22" s="174">
        <f>F22+G22</f>
        <v>438</v>
      </c>
      <c r="F22" s="174">
        <f aca="true" t="shared" si="4" ref="F22:K22">SUM(F24:F30)</f>
        <v>423</v>
      </c>
      <c r="G22" s="174">
        <f t="shared" si="4"/>
        <v>15</v>
      </c>
      <c r="H22" s="174">
        <f>SUM(I22:K22)</f>
        <v>40</v>
      </c>
      <c r="I22" s="174">
        <f t="shared" si="4"/>
        <v>0</v>
      </c>
      <c r="J22" s="174">
        <f t="shared" si="4"/>
        <v>25</v>
      </c>
      <c r="K22" s="174">
        <f t="shared" si="4"/>
        <v>15</v>
      </c>
    </row>
    <row r="23" spans="1:11" ht="13.5" customHeight="1">
      <c r="A23" s="175"/>
      <c r="B23" s="175"/>
      <c r="C23" s="175"/>
      <c r="D23" s="176"/>
      <c r="E23" s="177"/>
      <c r="F23" s="177"/>
      <c r="G23" s="177"/>
      <c r="H23" s="177"/>
      <c r="I23" s="177"/>
      <c r="J23" s="177"/>
      <c r="K23" s="177"/>
    </row>
    <row r="24" spans="1:11" ht="13.5" customHeight="1">
      <c r="A24" s="175"/>
      <c r="B24" s="178" t="s">
        <v>127</v>
      </c>
      <c r="C24" s="183"/>
      <c r="D24" s="176">
        <f t="shared" si="3"/>
        <v>37</v>
      </c>
      <c r="E24" s="177">
        <f aca="true" t="shared" si="5" ref="E24:E35">F24+G24</f>
        <v>30</v>
      </c>
      <c r="F24" s="180">
        <v>27</v>
      </c>
      <c r="G24" s="180">
        <v>3</v>
      </c>
      <c r="H24" s="177">
        <v>7</v>
      </c>
      <c r="I24" s="180">
        <v>0</v>
      </c>
      <c r="J24" s="180">
        <v>4</v>
      </c>
      <c r="K24" s="180">
        <v>3</v>
      </c>
    </row>
    <row r="25" spans="1:11" ht="13.5" customHeight="1">
      <c r="A25" s="175"/>
      <c r="B25" s="178" t="s">
        <v>128</v>
      </c>
      <c r="C25" s="183"/>
      <c r="D25" s="176">
        <f t="shared" si="3"/>
        <v>16</v>
      </c>
      <c r="E25" s="177">
        <f t="shared" si="5"/>
        <v>16</v>
      </c>
      <c r="F25" s="180">
        <v>16</v>
      </c>
      <c r="G25" s="180">
        <v>0</v>
      </c>
      <c r="H25" s="177">
        <v>0</v>
      </c>
      <c r="I25" s="180">
        <v>0</v>
      </c>
      <c r="J25" s="180">
        <v>0</v>
      </c>
      <c r="K25" s="180">
        <v>0</v>
      </c>
    </row>
    <row r="26" spans="1:11" ht="13.5" customHeight="1">
      <c r="A26" s="175"/>
      <c r="B26" s="178" t="s">
        <v>129</v>
      </c>
      <c r="C26" s="183"/>
      <c r="D26" s="176">
        <f t="shared" si="3"/>
        <v>17</v>
      </c>
      <c r="E26" s="177">
        <f t="shared" si="5"/>
        <v>17</v>
      </c>
      <c r="F26" s="180">
        <v>17</v>
      </c>
      <c r="G26" s="180">
        <v>0</v>
      </c>
      <c r="H26" s="177">
        <f aca="true" t="shared" si="6" ref="H26:H35">SUM(I26:K26)</f>
        <v>0</v>
      </c>
      <c r="I26" s="180">
        <v>0</v>
      </c>
      <c r="J26" s="180">
        <v>0</v>
      </c>
      <c r="K26" s="180">
        <v>0</v>
      </c>
    </row>
    <row r="27" spans="1:11" ht="13.5" customHeight="1">
      <c r="A27" s="175"/>
      <c r="B27" s="178" t="s">
        <v>130</v>
      </c>
      <c r="C27" s="183"/>
      <c r="D27" s="176">
        <f t="shared" si="3"/>
        <v>15</v>
      </c>
      <c r="E27" s="177">
        <f t="shared" si="5"/>
        <v>15</v>
      </c>
      <c r="F27" s="180">
        <v>15</v>
      </c>
      <c r="G27" s="180">
        <v>0</v>
      </c>
      <c r="H27" s="177">
        <f t="shared" si="6"/>
        <v>0</v>
      </c>
      <c r="I27" s="180">
        <v>0</v>
      </c>
      <c r="J27" s="180">
        <v>0</v>
      </c>
      <c r="K27" s="180">
        <v>0</v>
      </c>
    </row>
    <row r="28" spans="1:11" ht="13.5" customHeight="1">
      <c r="A28" s="175"/>
      <c r="B28" s="178" t="s">
        <v>131</v>
      </c>
      <c r="C28" s="183"/>
      <c r="D28" s="176">
        <f t="shared" si="3"/>
        <v>8</v>
      </c>
      <c r="E28" s="177">
        <f t="shared" si="5"/>
        <v>8</v>
      </c>
      <c r="F28" s="180">
        <v>8</v>
      </c>
      <c r="G28" s="180">
        <v>0</v>
      </c>
      <c r="H28" s="177">
        <f t="shared" si="6"/>
        <v>0</v>
      </c>
      <c r="I28" s="180">
        <v>0</v>
      </c>
      <c r="J28" s="180">
        <v>0</v>
      </c>
      <c r="K28" s="180">
        <v>0</v>
      </c>
    </row>
    <row r="29" spans="1:11" ht="13.5" customHeight="1">
      <c r="A29" s="175"/>
      <c r="B29" s="178" t="s">
        <v>132</v>
      </c>
      <c r="C29" s="183"/>
      <c r="D29" s="176">
        <f t="shared" si="3"/>
        <v>6</v>
      </c>
      <c r="E29" s="177">
        <f t="shared" si="5"/>
        <v>6</v>
      </c>
      <c r="F29" s="180">
        <v>1</v>
      </c>
      <c r="G29" s="180">
        <v>5</v>
      </c>
      <c r="H29" s="177">
        <f t="shared" si="6"/>
        <v>0</v>
      </c>
      <c r="I29" s="180">
        <v>0</v>
      </c>
      <c r="J29" s="180">
        <v>0</v>
      </c>
      <c r="K29" s="180">
        <v>0</v>
      </c>
    </row>
    <row r="30" spans="1:11" ht="13.5" customHeight="1">
      <c r="A30" s="175"/>
      <c r="B30" s="178" t="s">
        <v>133</v>
      </c>
      <c r="C30" s="183"/>
      <c r="D30" s="176">
        <f>E30+H30</f>
        <v>379</v>
      </c>
      <c r="E30" s="177">
        <f t="shared" si="5"/>
        <v>346</v>
      </c>
      <c r="F30" s="177">
        <v>339</v>
      </c>
      <c r="G30" s="177">
        <f>SUM(G31:G33)</f>
        <v>7</v>
      </c>
      <c r="H30" s="177">
        <f t="shared" si="6"/>
        <v>33</v>
      </c>
      <c r="I30" s="177">
        <f>SUM(I31:I33)</f>
        <v>0</v>
      </c>
      <c r="J30" s="177">
        <f>SUM(J31:J33)</f>
        <v>21</v>
      </c>
      <c r="K30" s="177">
        <f>SUM(K31:K33)</f>
        <v>12</v>
      </c>
    </row>
    <row r="31" spans="1:11" ht="13.5" customHeight="1">
      <c r="A31" s="175"/>
      <c r="C31" s="198" t="s">
        <v>134</v>
      </c>
      <c r="D31" s="176">
        <f>E31+H31</f>
        <v>148</v>
      </c>
      <c r="E31" s="177">
        <f t="shared" si="5"/>
        <v>142</v>
      </c>
      <c r="F31" s="180">
        <v>136</v>
      </c>
      <c r="G31" s="180">
        <v>6</v>
      </c>
      <c r="H31" s="177">
        <f t="shared" si="6"/>
        <v>6</v>
      </c>
      <c r="I31" s="180">
        <v>0</v>
      </c>
      <c r="J31" s="180">
        <v>3</v>
      </c>
      <c r="K31" s="180">
        <v>3</v>
      </c>
    </row>
    <row r="32" spans="1:11" ht="13.5" customHeight="1">
      <c r="A32" s="175"/>
      <c r="C32" s="198" t="s">
        <v>135</v>
      </c>
      <c r="D32" s="176">
        <f>E32+H32</f>
        <v>98</v>
      </c>
      <c r="E32" s="177">
        <f t="shared" si="5"/>
        <v>88</v>
      </c>
      <c r="F32" s="180">
        <v>88</v>
      </c>
      <c r="G32" s="180">
        <v>0</v>
      </c>
      <c r="H32" s="177">
        <f t="shared" si="6"/>
        <v>10</v>
      </c>
      <c r="I32" s="180">
        <v>0</v>
      </c>
      <c r="J32" s="180">
        <v>7</v>
      </c>
      <c r="K32" s="180">
        <v>3</v>
      </c>
    </row>
    <row r="33" spans="1:11" ht="13.5" customHeight="1">
      <c r="A33" s="175"/>
      <c r="C33" s="199" t="s">
        <v>136</v>
      </c>
      <c r="D33" s="176">
        <f>E33+H33</f>
        <v>133</v>
      </c>
      <c r="E33" s="177">
        <f t="shared" si="5"/>
        <v>116</v>
      </c>
      <c r="F33" s="180">
        <v>115</v>
      </c>
      <c r="G33" s="180">
        <v>1</v>
      </c>
      <c r="H33" s="177">
        <f t="shared" si="6"/>
        <v>17</v>
      </c>
      <c r="I33" s="180">
        <v>0</v>
      </c>
      <c r="J33" s="180">
        <v>11</v>
      </c>
      <c r="K33" s="180">
        <v>6</v>
      </c>
    </row>
    <row r="34" spans="1:11" ht="13.5" customHeight="1">
      <c r="A34" s="200"/>
      <c r="B34" s="200"/>
      <c r="C34" s="200"/>
      <c r="D34" s="176"/>
      <c r="E34" s="177"/>
      <c r="F34" s="201"/>
      <c r="G34" s="201"/>
      <c r="H34" s="177"/>
      <c r="I34" s="201"/>
      <c r="J34" s="201"/>
      <c r="K34" s="201"/>
    </row>
    <row r="35" spans="1:11" s="12" customFormat="1" ht="13.5" customHeight="1">
      <c r="A35" s="202" t="s">
        <v>137</v>
      </c>
      <c r="B35" s="203"/>
      <c r="C35" s="204"/>
      <c r="D35" s="197">
        <f>E35+H35</f>
        <v>194</v>
      </c>
      <c r="E35" s="174">
        <f t="shared" si="5"/>
        <v>191</v>
      </c>
      <c r="F35" s="174">
        <f aca="true" t="shared" si="7" ref="F35:K35">F37+F38</f>
        <v>33</v>
      </c>
      <c r="G35" s="174">
        <f t="shared" si="7"/>
        <v>158</v>
      </c>
      <c r="H35" s="174">
        <f t="shared" si="6"/>
        <v>3</v>
      </c>
      <c r="I35" s="174">
        <f t="shared" si="7"/>
        <v>0</v>
      </c>
      <c r="J35" s="174">
        <f t="shared" si="7"/>
        <v>2</v>
      </c>
      <c r="K35" s="174">
        <f t="shared" si="7"/>
        <v>1</v>
      </c>
    </row>
    <row r="36" spans="1:11" ht="13.5" customHeight="1">
      <c r="A36" s="175"/>
      <c r="B36" s="175"/>
      <c r="C36" s="175"/>
      <c r="D36" s="176"/>
      <c r="E36" s="177"/>
      <c r="F36" s="177"/>
      <c r="G36" s="177"/>
      <c r="H36" s="177"/>
      <c r="I36" s="177"/>
      <c r="J36" s="177"/>
      <c r="K36" s="177"/>
    </row>
    <row r="37" spans="1:11" ht="13.5" customHeight="1">
      <c r="A37" s="175"/>
      <c r="B37" s="178" t="s">
        <v>138</v>
      </c>
      <c r="C37" s="183"/>
      <c r="D37" s="176">
        <f>E37+H37</f>
        <v>124</v>
      </c>
      <c r="E37" s="177">
        <f>SUM(F37:G37)</f>
        <v>122</v>
      </c>
      <c r="F37" s="180">
        <v>22</v>
      </c>
      <c r="G37" s="180">
        <v>100</v>
      </c>
      <c r="H37" s="177">
        <v>2</v>
      </c>
      <c r="I37" s="180">
        <v>0</v>
      </c>
      <c r="J37" s="180">
        <v>1</v>
      </c>
      <c r="K37" s="180">
        <v>1</v>
      </c>
    </row>
    <row r="38" spans="1:11" ht="13.5" customHeight="1">
      <c r="A38" s="186"/>
      <c r="B38" s="187" t="s">
        <v>139</v>
      </c>
      <c r="C38" s="205"/>
      <c r="D38" s="189">
        <f>E38+H38</f>
        <v>70</v>
      </c>
      <c r="E38" s="191">
        <f>SUM(F38:G38)</f>
        <v>69</v>
      </c>
      <c r="F38" s="190">
        <v>11</v>
      </c>
      <c r="G38" s="190">
        <v>58</v>
      </c>
      <c r="H38" s="191">
        <f>SUM(I38:K38)</f>
        <v>1</v>
      </c>
      <c r="I38" s="190">
        <v>0</v>
      </c>
      <c r="J38" s="190">
        <v>1</v>
      </c>
      <c r="K38" s="190">
        <v>0</v>
      </c>
    </row>
    <row r="39" spans="1:3" ht="14.25" customHeight="1">
      <c r="A39" s="175" t="s">
        <v>140</v>
      </c>
      <c r="B39" s="175"/>
      <c r="C39" s="175"/>
    </row>
  </sheetData>
  <sheetProtection/>
  <mergeCells count="31">
    <mergeCell ref="B38:C38"/>
    <mergeCell ref="B27:C27"/>
    <mergeCell ref="B28:C28"/>
    <mergeCell ref="B29:C29"/>
    <mergeCell ref="B30:C30"/>
    <mergeCell ref="A35:C35"/>
    <mergeCell ref="B37:C37"/>
    <mergeCell ref="A20:C21"/>
    <mergeCell ref="D20:D21"/>
    <mergeCell ref="A22:C22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10.50390625" style="25" customWidth="1"/>
    <col min="2" max="2" width="6.125" style="25" customWidth="1"/>
    <col min="3" max="3" width="5.00390625" style="25" customWidth="1"/>
    <col min="4" max="4" width="1.875" style="25" customWidth="1"/>
    <col min="5" max="5" width="4.00390625" style="25" customWidth="1"/>
    <col min="6" max="6" width="2.00390625" style="25" customWidth="1"/>
    <col min="7" max="7" width="3.875" style="25" customWidth="1"/>
    <col min="8" max="8" width="3.00390625" style="25" customWidth="1"/>
    <col min="9" max="9" width="5.00390625" style="25" customWidth="1"/>
    <col min="10" max="10" width="3.25390625" style="25" customWidth="1"/>
    <col min="11" max="11" width="4.00390625" style="25" customWidth="1"/>
    <col min="12" max="12" width="3.00390625" style="25" customWidth="1"/>
    <col min="13" max="13" width="2.50390625" style="25" customWidth="1"/>
    <col min="14" max="14" width="6.375" style="25" customWidth="1"/>
    <col min="15" max="15" width="6.875" style="25" customWidth="1"/>
    <col min="16" max="16" width="1.625" style="25" customWidth="1"/>
    <col min="17" max="17" width="6.25390625" style="25" customWidth="1"/>
    <col min="18" max="18" width="1.875" style="25" customWidth="1"/>
    <col min="19" max="19" width="6.125" style="25" customWidth="1"/>
    <col min="20" max="21" width="2.125" style="25" customWidth="1"/>
    <col min="22" max="22" width="2.00390625" style="25" customWidth="1"/>
    <col min="23" max="23" width="5.50390625" style="25" customWidth="1"/>
    <col min="24" max="24" width="7.25390625" style="25" customWidth="1"/>
    <col min="25" max="25" width="6.75390625" style="25" customWidth="1"/>
    <col min="26" max="27" width="9.00390625" style="25" customWidth="1"/>
    <col min="28" max="28" width="12.50390625" style="25" customWidth="1"/>
    <col min="29" max="16384" width="9.00390625" style="25" customWidth="1"/>
  </cols>
  <sheetData>
    <row r="1" spans="1:25" ht="15" customHeight="1">
      <c r="A1" s="206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s="12" customFormat="1" ht="15" customHeight="1">
      <c r="A2" s="156" t="s">
        <v>141</v>
      </c>
      <c r="B2" s="156"/>
      <c r="C2" s="157"/>
      <c r="D2" s="157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4.25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X3" s="209"/>
      <c r="Y3" s="209" t="s">
        <v>142</v>
      </c>
    </row>
    <row r="4" spans="1:25" ht="14.25" thickTop="1">
      <c r="A4" s="163" t="s">
        <v>143</v>
      </c>
      <c r="B4" s="210" t="s">
        <v>144</v>
      </c>
      <c r="C4" s="211"/>
      <c r="D4" s="210" t="s">
        <v>145</v>
      </c>
      <c r="E4" s="212"/>
      <c r="F4" s="212"/>
      <c r="G4" s="211"/>
      <c r="H4" s="210" t="s">
        <v>146</v>
      </c>
      <c r="I4" s="212"/>
      <c r="J4" s="212"/>
      <c r="K4" s="211"/>
      <c r="L4" s="210" t="s">
        <v>147</v>
      </c>
      <c r="M4" s="212"/>
      <c r="N4" s="211"/>
      <c r="O4" s="210" t="s">
        <v>148</v>
      </c>
      <c r="P4" s="212"/>
      <c r="Q4" s="211"/>
      <c r="R4" s="210" t="s">
        <v>149</v>
      </c>
      <c r="S4" s="212"/>
      <c r="T4" s="212"/>
      <c r="U4" s="212"/>
      <c r="V4" s="211"/>
      <c r="W4" s="213" t="s">
        <v>150</v>
      </c>
      <c r="X4" s="213" t="s">
        <v>151</v>
      </c>
      <c r="Y4" s="213" t="s">
        <v>152</v>
      </c>
    </row>
    <row r="5" spans="1:25" ht="13.5">
      <c r="A5" s="167"/>
      <c r="B5" s="214" t="s">
        <v>153</v>
      </c>
      <c r="C5" s="215" t="s">
        <v>154</v>
      </c>
      <c r="D5" s="216" t="s">
        <v>153</v>
      </c>
      <c r="E5" s="217"/>
      <c r="F5" s="216" t="s">
        <v>154</v>
      </c>
      <c r="G5" s="217"/>
      <c r="H5" s="216" t="s">
        <v>153</v>
      </c>
      <c r="I5" s="217"/>
      <c r="J5" s="216" t="s">
        <v>154</v>
      </c>
      <c r="K5" s="217"/>
      <c r="L5" s="216" t="s">
        <v>153</v>
      </c>
      <c r="M5" s="217"/>
      <c r="N5" s="218" t="s">
        <v>154</v>
      </c>
      <c r="O5" s="215" t="s">
        <v>153</v>
      </c>
      <c r="P5" s="216" t="s">
        <v>154</v>
      </c>
      <c r="Q5" s="217"/>
      <c r="R5" s="216" t="s">
        <v>153</v>
      </c>
      <c r="S5" s="217"/>
      <c r="T5" s="216" t="s">
        <v>154</v>
      </c>
      <c r="U5" s="219"/>
      <c r="V5" s="217"/>
      <c r="W5" s="218" t="s">
        <v>155</v>
      </c>
      <c r="X5" s="218" t="s">
        <v>156</v>
      </c>
      <c r="Y5" s="218" t="s">
        <v>155</v>
      </c>
    </row>
    <row r="6" spans="1:25" s="12" customFormat="1" ht="13.5">
      <c r="A6" s="220" t="s">
        <v>157</v>
      </c>
      <c r="B6" s="221">
        <v>607</v>
      </c>
      <c r="C6" s="221">
        <f>SUM(C8:C15)</f>
        <v>10</v>
      </c>
      <c r="D6" s="222">
        <v>618</v>
      </c>
      <c r="E6" s="222"/>
      <c r="F6" s="222">
        <v>18</v>
      </c>
      <c r="G6" s="222"/>
      <c r="H6" s="222">
        <v>6265</v>
      </c>
      <c r="I6" s="222"/>
      <c r="J6" s="222">
        <v>3973</v>
      </c>
      <c r="K6" s="222"/>
      <c r="L6" s="222">
        <v>2</v>
      </c>
      <c r="M6" s="222"/>
      <c r="N6" s="221">
        <v>8</v>
      </c>
      <c r="O6" s="221">
        <v>0</v>
      </c>
      <c r="P6" s="222">
        <v>534</v>
      </c>
      <c r="Q6" s="222"/>
      <c r="R6" s="222">
        <v>224</v>
      </c>
      <c r="S6" s="222"/>
      <c r="T6" s="222">
        <v>245</v>
      </c>
      <c r="U6" s="222"/>
      <c r="V6" s="222"/>
      <c r="W6" s="221">
        <v>770</v>
      </c>
      <c r="X6" s="221">
        <v>254</v>
      </c>
      <c r="Y6" s="221">
        <v>115</v>
      </c>
    </row>
    <row r="7" spans="1:25" ht="13.5">
      <c r="A7" s="223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pans="1:25" ht="13.5">
      <c r="A8" s="226" t="s">
        <v>158</v>
      </c>
      <c r="B8" s="227">
        <v>1</v>
      </c>
      <c r="C8" s="228">
        <v>1</v>
      </c>
      <c r="D8" s="229">
        <v>0</v>
      </c>
      <c r="E8" s="229"/>
      <c r="F8" s="229">
        <v>4</v>
      </c>
      <c r="G8" s="229"/>
      <c r="H8" s="229">
        <v>0</v>
      </c>
      <c r="I8" s="229"/>
      <c r="J8" s="229">
        <v>511</v>
      </c>
      <c r="K8" s="229"/>
      <c r="L8" s="229">
        <v>0</v>
      </c>
      <c r="M8" s="229"/>
      <c r="N8" s="228">
        <v>8</v>
      </c>
      <c r="O8" s="228">
        <v>0</v>
      </c>
      <c r="P8" s="229">
        <v>0</v>
      </c>
      <c r="Q8" s="229"/>
      <c r="R8" s="229">
        <v>0</v>
      </c>
      <c r="S8" s="229"/>
      <c r="T8" s="229">
        <v>51</v>
      </c>
      <c r="U8" s="229"/>
      <c r="V8" s="229"/>
      <c r="W8" s="228">
        <v>1</v>
      </c>
      <c r="X8" s="228">
        <v>0</v>
      </c>
      <c r="Y8" s="228">
        <v>0</v>
      </c>
    </row>
    <row r="9" spans="1:25" ht="13.5">
      <c r="A9" s="226" t="s">
        <v>159</v>
      </c>
      <c r="B9" s="227">
        <v>372</v>
      </c>
      <c r="C9" s="228">
        <v>8</v>
      </c>
      <c r="D9" s="229">
        <v>366</v>
      </c>
      <c r="E9" s="229"/>
      <c r="F9" s="229">
        <v>14</v>
      </c>
      <c r="G9" s="229"/>
      <c r="H9" s="229">
        <v>2001</v>
      </c>
      <c r="I9" s="229"/>
      <c r="J9" s="229">
        <v>2431</v>
      </c>
      <c r="K9" s="229"/>
      <c r="L9" s="229">
        <v>0</v>
      </c>
      <c r="M9" s="229"/>
      <c r="N9" s="228">
        <v>0</v>
      </c>
      <c r="O9" s="228">
        <v>0</v>
      </c>
      <c r="P9" s="229">
        <v>326</v>
      </c>
      <c r="Q9" s="229"/>
      <c r="R9" s="229">
        <v>66</v>
      </c>
      <c r="S9" s="229"/>
      <c r="T9" s="229">
        <v>92</v>
      </c>
      <c r="U9" s="229"/>
      <c r="V9" s="229"/>
      <c r="W9" s="228">
        <v>312</v>
      </c>
      <c r="X9" s="228">
        <v>0</v>
      </c>
      <c r="Y9" s="228">
        <v>78</v>
      </c>
    </row>
    <row r="10" spans="1:25" ht="13.5">
      <c r="A10" s="226" t="s">
        <v>160</v>
      </c>
      <c r="B10" s="227">
        <v>163</v>
      </c>
      <c r="C10" s="228">
        <v>0</v>
      </c>
      <c r="D10" s="229">
        <v>166</v>
      </c>
      <c r="E10" s="229"/>
      <c r="F10" s="229">
        <v>0</v>
      </c>
      <c r="G10" s="229"/>
      <c r="H10" s="229">
        <v>1987</v>
      </c>
      <c r="I10" s="229"/>
      <c r="J10" s="229">
        <v>592</v>
      </c>
      <c r="K10" s="229"/>
      <c r="L10" s="229">
        <v>0</v>
      </c>
      <c r="M10" s="229"/>
      <c r="N10" s="228">
        <v>0</v>
      </c>
      <c r="O10" s="228">
        <v>0</v>
      </c>
      <c r="P10" s="229">
        <v>132</v>
      </c>
      <c r="Q10" s="229"/>
      <c r="R10" s="229">
        <v>64</v>
      </c>
      <c r="S10" s="229"/>
      <c r="T10" s="229">
        <v>40</v>
      </c>
      <c r="U10" s="229"/>
      <c r="V10" s="229"/>
      <c r="W10" s="228">
        <v>127</v>
      </c>
      <c r="X10" s="228">
        <v>0</v>
      </c>
      <c r="Y10" s="228">
        <v>24</v>
      </c>
    </row>
    <row r="11" spans="1:25" ht="12" customHeight="1">
      <c r="A11" s="226" t="s">
        <v>161</v>
      </c>
      <c r="B11" s="230">
        <v>55</v>
      </c>
      <c r="C11" s="231">
        <v>0</v>
      </c>
      <c r="D11" s="232">
        <v>69</v>
      </c>
      <c r="E11" s="232"/>
      <c r="F11" s="232">
        <v>0</v>
      </c>
      <c r="G11" s="232"/>
      <c r="H11" s="232">
        <v>2048</v>
      </c>
      <c r="I11" s="232"/>
      <c r="J11" s="232">
        <v>216</v>
      </c>
      <c r="K11" s="232"/>
      <c r="L11" s="232">
        <v>2</v>
      </c>
      <c r="M11" s="232"/>
      <c r="N11" s="231">
        <v>0</v>
      </c>
      <c r="O11" s="231">
        <v>0</v>
      </c>
      <c r="P11" s="232">
        <v>59</v>
      </c>
      <c r="Q11" s="232"/>
      <c r="R11" s="232">
        <v>65</v>
      </c>
      <c r="S11" s="232"/>
      <c r="T11" s="232">
        <v>33</v>
      </c>
      <c r="U11" s="232"/>
      <c r="V11" s="232"/>
      <c r="W11" s="231">
        <v>286</v>
      </c>
      <c r="X11" s="231">
        <v>239</v>
      </c>
      <c r="Y11" s="231">
        <v>0</v>
      </c>
    </row>
    <row r="12" spans="1:25" ht="13.5">
      <c r="A12" s="233" t="s">
        <v>162</v>
      </c>
      <c r="B12" s="227">
        <v>53</v>
      </c>
      <c r="C12" s="228">
        <v>0</v>
      </c>
      <c r="D12" s="229">
        <v>61</v>
      </c>
      <c r="E12" s="229"/>
      <c r="F12" s="229">
        <v>0</v>
      </c>
      <c r="G12" s="229"/>
      <c r="H12" s="229">
        <v>1943</v>
      </c>
      <c r="I12" s="229"/>
      <c r="J12" s="229">
        <v>206</v>
      </c>
      <c r="K12" s="229"/>
      <c r="L12" s="229">
        <v>1</v>
      </c>
      <c r="M12" s="229"/>
      <c r="N12" s="228">
        <v>0</v>
      </c>
      <c r="O12" s="228">
        <v>0</v>
      </c>
      <c r="P12" s="229">
        <v>56</v>
      </c>
      <c r="Q12" s="229"/>
      <c r="R12" s="229">
        <v>62</v>
      </c>
      <c r="S12" s="229"/>
      <c r="T12" s="229">
        <v>33</v>
      </c>
      <c r="U12" s="229"/>
      <c r="V12" s="229"/>
      <c r="W12" s="228">
        <v>272</v>
      </c>
      <c r="X12" s="228">
        <v>230</v>
      </c>
      <c r="Y12" s="228">
        <v>0</v>
      </c>
    </row>
    <row r="13" spans="1:25" ht="13.5">
      <c r="A13" s="233" t="s">
        <v>163</v>
      </c>
      <c r="B13" s="227">
        <v>1</v>
      </c>
      <c r="C13" s="228">
        <v>0</v>
      </c>
      <c r="D13" s="229">
        <v>7</v>
      </c>
      <c r="E13" s="229"/>
      <c r="F13" s="229">
        <v>0</v>
      </c>
      <c r="G13" s="229"/>
      <c r="H13" s="229">
        <v>83</v>
      </c>
      <c r="I13" s="229"/>
      <c r="J13" s="229">
        <v>6</v>
      </c>
      <c r="K13" s="229"/>
      <c r="L13" s="229">
        <v>1</v>
      </c>
      <c r="M13" s="229"/>
      <c r="N13" s="228">
        <v>0</v>
      </c>
      <c r="O13" s="228">
        <v>0</v>
      </c>
      <c r="P13" s="229">
        <v>3</v>
      </c>
      <c r="Q13" s="229"/>
      <c r="R13" s="229">
        <v>2</v>
      </c>
      <c r="S13" s="229"/>
      <c r="T13" s="229">
        <v>0</v>
      </c>
      <c r="U13" s="229"/>
      <c r="V13" s="229"/>
      <c r="W13" s="228">
        <v>10</v>
      </c>
      <c r="X13" s="228">
        <v>9</v>
      </c>
      <c r="Y13" s="228">
        <v>0</v>
      </c>
    </row>
    <row r="14" spans="1:25" ht="13.5">
      <c r="A14" s="233" t="s">
        <v>164</v>
      </c>
      <c r="B14" s="227">
        <v>1</v>
      </c>
      <c r="C14" s="228">
        <v>0</v>
      </c>
      <c r="D14" s="229">
        <v>1</v>
      </c>
      <c r="E14" s="229"/>
      <c r="F14" s="229">
        <v>0</v>
      </c>
      <c r="G14" s="229"/>
      <c r="H14" s="229">
        <v>22</v>
      </c>
      <c r="I14" s="229"/>
      <c r="J14" s="229">
        <v>4</v>
      </c>
      <c r="K14" s="229"/>
      <c r="L14" s="229">
        <v>0</v>
      </c>
      <c r="M14" s="229"/>
      <c r="N14" s="228">
        <v>0</v>
      </c>
      <c r="O14" s="228">
        <v>0</v>
      </c>
      <c r="P14" s="229">
        <v>0</v>
      </c>
      <c r="Q14" s="229"/>
      <c r="R14" s="229">
        <v>1</v>
      </c>
      <c r="S14" s="229"/>
      <c r="T14" s="229">
        <v>0</v>
      </c>
      <c r="U14" s="229"/>
      <c r="V14" s="229"/>
      <c r="W14" s="228">
        <v>4</v>
      </c>
      <c r="X14" s="228">
        <v>0</v>
      </c>
      <c r="Y14" s="228">
        <v>0</v>
      </c>
    </row>
    <row r="15" spans="1:25" ht="13.5">
      <c r="A15" s="234" t="s">
        <v>165</v>
      </c>
      <c r="B15" s="235">
        <v>16</v>
      </c>
      <c r="C15" s="236">
        <v>1</v>
      </c>
      <c r="D15" s="237">
        <v>17</v>
      </c>
      <c r="E15" s="237"/>
      <c r="F15" s="237">
        <v>0</v>
      </c>
      <c r="G15" s="237"/>
      <c r="H15" s="237">
        <v>229</v>
      </c>
      <c r="I15" s="237"/>
      <c r="J15" s="237">
        <v>223</v>
      </c>
      <c r="K15" s="237"/>
      <c r="L15" s="237">
        <v>0</v>
      </c>
      <c r="M15" s="237"/>
      <c r="N15" s="236">
        <v>0</v>
      </c>
      <c r="O15" s="236">
        <v>0</v>
      </c>
      <c r="P15" s="237">
        <v>17</v>
      </c>
      <c r="Q15" s="237"/>
      <c r="R15" s="237">
        <v>29</v>
      </c>
      <c r="S15" s="237"/>
      <c r="T15" s="237">
        <v>29</v>
      </c>
      <c r="U15" s="237"/>
      <c r="V15" s="237"/>
      <c r="W15" s="236">
        <v>44</v>
      </c>
      <c r="X15" s="236">
        <v>15</v>
      </c>
      <c r="Y15" s="236">
        <v>13</v>
      </c>
    </row>
    <row r="16" spans="26:42" s="200" customFormat="1" ht="13.5"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s="239" customFormat="1" ht="14.25" thickBot="1">
      <c r="A17" s="238"/>
      <c r="B17" s="238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s="200" customFormat="1" ht="15" customHeight="1" thickTop="1">
      <c r="A18" s="240" t="s">
        <v>166</v>
      </c>
      <c r="B18" s="240"/>
      <c r="C18" s="241" t="s">
        <v>167</v>
      </c>
      <c r="D18" s="242"/>
      <c r="E18" s="242"/>
      <c r="F18" s="243"/>
      <c r="G18" s="241" t="s">
        <v>168</v>
      </c>
      <c r="H18" s="242"/>
      <c r="I18" s="242"/>
      <c r="J18" s="243"/>
      <c r="K18" s="241" t="s">
        <v>169</v>
      </c>
      <c r="L18" s="242"/>
      <c r="M18" s="242"/>
      <c r="N18" s="243"/>
      <c r="O18" s="241" t="s">
        <v>170</v>
      </c>
      <c r="P18" s="242"/>
      <c r="Q18" s="242"/>
      <c r="R18" s="243"/>
      <c r="S18" s="241" t="s">
        <v>171</v>
      </c>
      <c r="T18" s="242"/>
      <c r="U18" s="242"/>
      <c r="V18" s="242"/>
      <c r="W18" s="243"/>
      <c r="X18" s="241" t="s">
        <v>172</v>
      </c>
      <c r="Y18" s="24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25" s="200" customFormat="1" ht="15" customHeight="1">
      <c r="A19" s="240"/>
      <c r="B19" s="240"/>
      <c r="C19" s="244" t="s">
        <v>173</v>
      </c>
      <c r="D19" s="245"/>
      <c r="E19" s="244" t="s">
        <v>174</v>
      </c>
      <c r="F19" s="245"/>
      <c r="G19" s="244" t="s">
        <v>173</v>
      </c>
      <c r="H19" s="245"/>
      <c r="I19" s="244" t="s">
        <v>174</v>
      </c>
      <c r="J19" s="245"/>
      <c r="K19" s="244" t="s">
        <v>173</v>
      </c>
      <c r="L19" s="246"/>
      <c r="M19" s="245"/>
      <c r="N19" s="247" t="s">
        <v>174</v>
      </c>
      <c r="O19" s="244" t="s">
        <v>173</v>
      </c>
      <c r="P19" s="245"/>
      <c r="Q19" s="244" t="s">
        <v>174</v>
      </c>
      <c r="R19" s="245"/>
      <c r="S19" s="244" t="s">
        <v>173</v>
      </c>
      <c r="T19" s="245"/>
      <c r="U19" s="244" t="s">
        <v>174</v>
      </c>
      <c r="V19" s="246"/>
      <c r="W19" s="245"/>
      <c r="X19" s="247" t="s">
        <v>173</v>
      </c>
      <c r="Y19" s="248" t="s">
        <v>174</v>
      </c>
    </row>
    <row r="20" spans="1:25" s="200" customFormat="1" ht="15" customHeight="1">
      <c r="A20" s="249"/>
      <c r="B20" s="249"/>
      <c r="C20" s="250">
        <v>1</v>
      </c>
      <c r="D20" s="251"/>
      <c r="E20" s="252">
        <v>0</v>
      </c>
      <c r="F20" s="252"/>
      <c r="G20" s="251">
        <v>6</v>
      </c>
      <c r="H20" s="251"/>
      <c r="I20" s="251">
        <v>1</v>
      </c>
      <c r="J20" s="251"/>
      <c r="K20" s="251">
        <v>8</v>
      </c>
      <c r="L20" s="251"/>
      <c r="M20" s="251"/>
      <c r="N20" s="253">
        <v>5</v>
      </c>
      <c r="O20" s="251">
        <v>7</v>
      </c>
      <c r="P20" s="251"/>
      <c r="Q20" s="252">
        <v>2</v>
      </c>
      <c r="R20" s="252"/>
      <c r="S20" s="252">
        <v>0</v>
      </c>
      <c r="T20" s="252"/>
      <c r="U20" s="251">
        <v>0</v>
      </c>
      <c r="V20" s="251"/>
      <c r="W20" s="251"/>
      <c r="X20" s="253">
        <v>6</v>
      </c>
      <c r="Y20" s="253">
        <v>5</v>
      </c>
    </row>
    <row r="21" spans="1:30" ht="14.25" customHeight="1">
      <c r="A21" s="254" t="s">
        <v>175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</row>
    <row r="22" spans="26:30" ht="13.5">
      <c r="Z22" s="200"/>
      <c r="AA22" s="200"/>
      <c r="AB22" s="200"/>
      <c r="AC22" s="200"/>
      <c r="AD22" s="200"/>
    </row>
  </sheetData>
  <sheetProtection/>
  <mergeCells count="112">
    <mergeCell ref="U20:W20"/>
    <mergeCell ref="G20:H20"/>
    <mergeCell ref="I20:J20"/>
    <mergeCell ref="K20:M20"/>
    <mergeCell ref="O20:P20"/>
    <mergeCell ref="Q20:R20"/>
    <mergeCell ref="S20:T20"/>
    <mergeCell ref="X18:Y18"/>
    <mergeCell ref="C19:D19"/>
    <mergeCell ref="E19:F19"/>
    <mergeCell ref="G19:H19"/>
    <mergeCell ref="I19:J19"/>
    <mergeCell ref="K19:M19"/>
    <mergeCell ref="O19:P19"/>
    <mergeCell ref="Q19:R19"/>
    <mergeCell ref="S19:T19"/>
    <mergeCell ref="U19:W19"/>
    <mergeCell ref="R15:S15"/>
    <mergeCell ref="T15:V15"/>
    <mergeCell ref="A18:B20"/>
    <mergeCell ref="C18:F18"/>
    <mergeCell ref="G18:J18"/>
    <mergeCell ref="K18:N18"/>
    <mergeCell ref="O18:R18"/>
    <mergeCell ref="S18:W18"/>
    <mergeCell ref="C20:D20"/>
    <mergeCell ref="E20:F20"/>
    <mergeCell ref="D15:E15"/>
    <mergeCell ref="F15:G15"/>
    <mergeCell ref="H15:I15"/>
    <mergeCell ref="J15:K15"/>
    <mergeCell ref="L15:M15"/>
    <mergeCell ref="P15:Q15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3:E13"/>
    <mergeCell ref="F13:G13"/>
    <mergeCell ref="H13:I13"/>
    <mergeCell ref="J13:K13"/>
    <mergeCell ref="L13:M13"/>
    <mergeCell ref="P13:Q13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1:E11"/>
    <mergeCell ref="F11:G11"/>
    <mergeCell ref="H11:I11"/>
    <mergeCell ref="J11:K11"/>
    <mergeCell ref="L11:M11"/>
    <mergeCell ref="P11:Q11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9:E9"/>
    <mergeCell ref="F9:G9"/>
    <mergeCell ref="H9:I9"/>
    <mergeCell ref="J9:K9"/>
    <mergeCell ref="L9:M9"/>
    <mergeCell ref="P9:Q9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6:E6"/>
    <mergeCell ref="F6:G6"/>
    <mergeCell ref="H6:I6"/>
    <mergeCell ref="J6:K6"/>
    <mergeCell ref="L6:M6"/>
    <mergeCell ref="P6:Q6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9.625" style="25" customWidth="1"/>
    <col min="2" max="2" width="9.50390625" style="25" customWidth="1"/>
    <col min="3" max="3" width="7.75390625" style="25" customWidth="1"/>
    <col min="4" max="4" width="8.00390625" style="25" customWidth="1"/>
    <col min="5" max="5" width="6.625" style="25" customWidth="1"/>
    <col min="6" max="6" width="7.00390625" style="25" customWidth="1"/>
    <col min="7" max="7" width="8.375" style="25" customWidth="1"/>
    <col min="8" max="10" width="6.625" style="25" customWidth="1"/>
    <col min="11" max="11" width="10.50390625" style="25" customWidth="1"/>
    <col min="12" max="12" width="7.00390625" style="25" customWidth="1"/>
    <col min="13" max="13" width="6.25390625" style="25" customWidth="1"/>
    <col min="14" max="14" width="6.125" style="25" customWidth="1"/>
    <col min="15" max="15" width="6.375" style="25" customWidth="1"/>
    <col min="16" max="16" width="6.125" style="25" customWidth="1"/>
    <col min="17" max="16384" width="9.00390625" style="25" customWidth="1"/>
  </cols>
  <sheetData>
    <row r="1" spans="1:16" s="12" customFormat="1" ht="21" customHeight="1">
      <c r="A1" s="255" t="s">
        <v>176</v>
      </c>
      <c r="B1" s="10"/>
      <c r="C1" s="10"/>
      <c r="D1" s="255"/>
      <c r="E1" s="255"/>
      <c r="F1" s="255"/>
      <c r="G1" s="255"/>
      <c r="H1" s="255"/>
      <c r="I1" s="10"/>
      <c r="J1" s="10"/>
      <c r="K1" s="10"/>
      <c r="L1" s="256"/>
      <c r="M1" s="256"/>
      <c r="N1" s="256"/>
      <c r="O1" s="256"/>
      <c r="P1" s="256"/>
    </row>
    <row r="2" spans="1:16" ht="14.25" thickBot="1">
      <c r="A2" s="158"/>
      <c r="B2" s="257"/>
      <c r="C2" s="257"/>
      <c r="D2" s="257"/>
      <c r="E2" s="258"/>
      <c r="F2" s="258"/>
      <c r="G2" s="258"/>
      <c r="H2" s="258"/>
      <c r="I2" s="259">
        <v>30042</v>
      </c>
      <c r="J2" s="259"/>
      <c r="K2" s="259"/>
      <c r="M2" s="200"/>
      <c r="N2" s="200"/>
      <c r="O2" s="200"/>
      <c r="P2" s="200"/>
    </row>
    <row r="3" spans="1:16" s="268" customFormat="1" ht="14.25" thickTop="1">
      <c r="A3" s="163" t="s">
        <v>177</v>
      </c>
      <c r="B3" s="19" t="s">
        <v>178</v>
      </c>
      <c r="C3" s="260"/>
      <c r="D3" s="193"/>
      <c r="E3" s="261" t="s">
        <v>179</v>
      </c>
      <c r="F3" s="193"/>
      <c r="G3" s="262"/>
      <c r="H3" s="263"/>
      <c r="I3" s="264"/>
      <c r="J3" s="265" t="s">
        <v>180</v>
      </c>
      <c r="K3" s="266"/>
      <c r="L3" s="267"/>
      <c r="M3" s="67"/>
      <c r="N3" s="67"/>
      <c r="O3" s="67"/>
      <c r="P3" s="67"/>
    </row>
    <row r="4" spans="1:16" s="268" customFormat="1" ht="13.5">
      <c r="A4" s="269"/>
      <c r="B4" s="270"/>
      <c r="C4" s="271" t="s">
        <v>178</v>
      </c>
      <c r="D4" s="271" t="s">
        <v>181</v>
      </c>
      <c r="E4" s="271" t="s">
        <v>182</v>
      </c>
      <c r="F4" s="271" t="s">
        <v>183</v>
      </c>
      <c r="G4" s="271" t="s">
        <v>184</v>
      </c>
      <c r="H4" s="271" t="s">
        <v>185</v>
      </c>
      <c r="I4" s="271" t="s">
        <v>178</v>
      </c>
      <c r="J4" s="271" t="s">
        <v>186</v>
      </c>
      <c r="K4" s="272" t="s">
        <v>187</v>
      </c>
      <c r="L4" s="67"/>
      <c r="M4" s="67"/>
      <c r="N4" s="67"/>
      <c r="O4" s="67"/>
      <c r="P4" s="67"/>
    </row>
    <row r="5" spans="1:16" s="12" customFormat="1" ht="18" customHeight="1">
      <c r="A5" s="273" t="s">
        <v>178</v>
      </c>
      <c r="B5" s="274" t="s">
        <v>188</v>
      </c>
      <c r="C5" s="275" t="s">
        <v>189</v>
      </c>
      <c r="D5" s="276" t="s">
        <v>190</v>
      </c>
      <c r="E5" s="277">
        <v>117</v>
      </c>
      <c r="F5" s="278">
        <v>848</v>
      </c>
      <c r="G5" s="278"/>
      <c r="H5" s="277">
        <v>794</v>
      </c>
      <c r="I5" s="277">
        <v>384</v>
      </c>
      <c r="J5" s="277">
        <v>384</v>
      </c>
      <c r="K5" s="275">
        <v>0</v>
      </c>
      <c r="L5" s="256"/>
      <c r="M5" s="256"/>
      <c r="N5" s="256"/>
      <c r="O5" s="256"/>
      <c r="P5" s="256"/>
    </row>
    <row r="6" spans="1:16" ht="14.25" customHeight="1">
      <c r="A6" s="279" t="s">
        <v>191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3.5">
      <c r="A7" s="279"/>
      <c r="B7" s="200"/>
      <c r="C7" s="200"/>
      <c r="D7" s="200"/>
      <c r="E7" s="200"/>
      <c r="F7" s="200"/>
      <c r="G7" s="200"/>
      <c r="H7" s="200"/>
      <c r="I7" s="200"/>
      <c r="J7" s="200"/>
      <c r="M7" s="200"/>
      <c r="N7" s="200"/>
      <c r="O7" s="200"/>
      <c r="P7" s="200"/>
    </row>
    <row r="8" spans="1:16" ht="13.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3.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</sheetData>
  <sheetProtection/>
  <mergeCells count="4">
    <mergeCell ref="I2:K2"/>
    <mergeCell ref="A3:A4"/>
    <mergeCell ref="B3:B4"/>
    <mergeCell ref="F5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9.00390625" style="283" customWidth="1"/>
    <col min="2" max="2" width="7.25390625" style="283" customWidth="1"/>
    <col min="3" max="3" width="7.875" style="283" customWidth="1"/>
    <col min="4" max="4" width="8.75390625" style="283" customWidth="1"/>
    <col min="5" max="5" width="7.00390625" style="283" customWidth="1"/>
    <col min="6" max="6" width="5.75390625" style="283" customWidth="1"/>
    <col min="7" max="7" width="5.00390625" style="283" customWidth="1"/>
    <col min="8" max="8" width="9.00390625" style="283" customWidth="1"/>
    <col min="9" max="9" width="6.25390625" style="283" customWidth="1"/>
    <col min="10" max="10" width="7.00390625" style="283" customWidth="1"/>
    <col min="11" max="12" width="6.625" style="283" customWidth="1"/>
    <col min="13" max="13" width="5.125" style="283" customWidth="1"/>
    <col min="14" max="14" width="5.00390625" style="283" customWidth="1"/>
    <col min="15" max="16384" width="9.00390625" style="283" customWidth="1"/>
  </cols>
  <sheetData>
    <row r="1" spans="1:15" ht="21">
      <c r="A1" s="280"/>
      <c r="B1" s="281"/>
      <c r="C1" s="282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s="12" customFormat="1" ht="13.5">
      <c r="A2" s="284" t="s">
        <v>192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0"/>
    </row>
    <row r="3" spans="1:15" ht="14.25" thickBot="1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 t="s">
        <v>193</v>
      </c>
      <c r="N3" s="288"/>
      <c r="O3" s="281"/>
    </row>
    <row r="4" spans="1:15" s="25" customFormat="1" ht="21.75" thickTop="1">
      <c r="A4" s="289" t="s">
        <v>194</v>
      </c>
      <c r="B4" s="290" t="s">
        <v>195</v>
      </c>
      <c r="C4" s="291" t="s">
        <v>196</v>
      </c>
      <c r="D4" s="292"/>
      <c r="E4" s="292"/>
      <c r="F4" s="292"/>
      <c r="G4" s="292"/>
      <c r="H4" s="293" t="s">
        <v>197</v>
      </c>
      <c r="I4" s="294" t="s">
        <v>198</v>
      </c>
      <c r="J4" s="295" t="s">
        <v>199</v>
      </c>
      <c r="K4" s="296"/>
      <c r="L4" s="296"/>
      <c r="M4" s="296"/>
      <c r="N4" s="296"/>
      <c r="O4" s="297"/>
    </row>
    <row r="5" spans="1:15" s="25" customFormat="1" ht="21">
      <c r="A5" s="298" t="s">
        <v>197</v>
      </c>
      <c r="B5" s="299" t="s">
        <v>200</v>
      </c>
      <c r="C5" s="300" t="s">
        <v>201</v>
      </c>
      <c r="D5" s="301" t="s">
        <v>202</v>
      </c>
      <c r="E5" s="301" t="s">
        <v>203</v>
      </c>
      <c r="F5" s="302" t="s">
        <v>204</v>
      </c>
      <c r="G5" s="302" t="s">
        <v>205</v>
      </c>
      <c r="H5" s="303"/>
      <c r="I5" s="299" t="s">
        <v>200</v>
      </c>
      <c r="J5" s="304" t="s">
        <v>206</v>
      </c>
      <c r="K5" s="302" t="s">
        <v>207</v>
      </c>
      <c r="L5" s="302" t="s">
        <v>208</v>
      </c>
      <c r="M5" s="302" t="s">
        <v>204</v>
      </c>
      <c r="N5" s="302" t="s">
        <v>205</v>
      </c>
      <c r="O5" s="297"/>
    </row>
    <row r="6" spans="1:15" ht="15.75" customHeight="1">
      <c r="A6" s="305" t="s">
        <v>209</v>
      </c>
      <c r="B6" s="306">
        <v>1031</v>
      </c>
      <c r="C6" s="227">
        <v>14280</v>
      </c>
      <c r="D6" s="227">
        <v>10479</v>
      </c>
      <c r="E6" s="227">
        <v>2948</v>
      </c>
      <c r="F6" s="227">
        <v>721</v>
      </c>
      <c r="G6" s="227">
        <v>132</v>
      </c>
      <c r="H6" s="307" t="s">
        <v>210</v>
      </c>
      <c r="I6" s="308">
        <f aca="true" t="shared" si="0" ref="I6:N6">SUM(I7:I14)</f>
        <v>118</v>
      </c>
      <c r="J6" s="309">
        <f t="shared" si="0"/>
        <v>629</v>
      </c>
      <c r="K6" s="309">
        <f t="shared" si="0"/>
        <v>507</v>
      </c>
      <c r="L6" s="309">
        <f t="shared" si="0"/>
        <v>93</v>
      </c>
      <c r="M6" s="309">
        <f t="shared" si="0"/>
        <v>29</v>
      </c>
      <c r="N6" s="310">
        <f t="shared" si="0"/>
        <v>0</v>
      </c>
      <c r="O6" s="281"/>
    </row>
    <row r="7" spans="1:15" ht="15.75" customHeight="1">
      <c r="A7" s="311" t="s">
        <v>211</v>
      </c>
      <c r="B7" s="306">
        <v>1033</v>
      </c>
      <c r="C7" s="227">
        <v>14571</v>
      </c>
      <c r="D7" s="227">
        <v>10683</v>
      </c>
      <c r="E7" s="227">
        <v>3050</v>
      </c>
      <c r="F7" s="227">
        <v>718</v>
      </c>
      <c r="G7" s="227">
        <v>120</v>
      </c>
      <c r="H7" s="312" t="s">
        <v>212</v>
      </c>
      <c r="I7" s="313">
        <v>14</v>
      </c>
      <c r="J7" s="314">
        <v>58</v>
      </c>
      <c r="K7" s="314">
        <v>40</v>
      </c>
      <c r="L7" s="314">
        <v>13</v>
      </c>
      <c r="M7" s="314">
        <v>5</v>
      </c>
      <c r="N7" s="315">
        <v>0</v>
      </c>
      <c r="O7" s="281"/>
    </row>
    <row r="8" spans="1:15" ht="15.75" customHeight="1">
      <c r="A8" s="311" t="s">
        <v>213</v>
      </c>
      <c r="B8" s="306">
        <v>1033</v>
      </c>
      <c r="C8" s="227">
        <v>14662</v>
      </c>
      <c r="D8" s="227">
        <v>10788</v>
      </c>
      <c r="E8" s="227">
        <v>3041</v>
      </c>
      <c r="F8" s="227">
        <v>722</v>
      </c>
      <c r="G8" s="227">
        <v>111</v>
      </c>
      <c r="H8" s="312" t="s">
        <v>214</v>
      </c>
      <c r="I8" s="313">
        <v>16</v>
      </c>
      <c r="J8" s="314">
        <v>69</v>
      </c>
      <c r="K8" s="314">
        <v>54</v>
      </c>
      <c r="L8" s="314">
        <v>12</v>
      </c>
      <c r="M8" s="314">
        <v>3</v>
      </c>
      <c r="N8" s="315">
        <v>0</v>
      </c>
      <c r="O8" s="281"/>
    </row>
    <row r="9" spans="1:15" ht="15.75" customHeight="1">
      <c r="A9" s="316"/>
      <c r="H9" s="312" t="s">
        <v>215</v>
      </c>
      <c r="I9" s="313">
        <v>12</v>
      </c>
      <c r="J9" s="314">
        <v>58</v>
      </c>
      <c r="K9" s="314">
        <v>43</v>
      </c>
      <c r="L9" s="314">
        <v>11</v>
      </c>
      <c r="M9" s="314">
        <v>4</v>
      </c>
      <c r="N9" s="315">
        <v>0</v>
      </c>
      <c r="O9" s="281"/>
    </row>
    <row r="10" spans="1:15" ht="15.75" customHeight="1">
      <c r="A10" s="317" t="s">
        <v>216</v>
      </c>
      <c r="B10" s="318">
        <f aca="true" t="shared" si="1" ref="B10:G10">SUM(B12:B13)</f>
        <v>1033</v>
      </c>
      <c r="C10" s="221">
        <f t="shared" si="1"/>
        <v>14802</v>
      </c>
      <c r="D10" s="221">
        <f t="shared" si="1"/>
        <v>10908</v>
      </c>
      <c r="E10" s="221">
        <f t="shared" si="1"/>
        <v>3055</v>
      </c>
      <c r="F10" s="221">
        <f t="shared" si="1"/>
        <v>710</v>
      </c>
      <c r="G10" s="221">
        <f t="shared" si="1"/>
        <v>129</v>
      </c>
      <c r="H10" s="312" t="s">
        <v>217</v>
      </c>
      <c r="I10" s="313">
        <v>16</v>
      </c>
      <c r="J10" s="314">
        <v>87</v>
      </c>
      <c r="K10" s="314">
        <v>78</v>
      </c>
      <c r="L10" s="314">
        <v>8</v>
      </c>
      <c r="M10" s="314">
        <v>1</v>
      </c>
      <c r="N10" s="315">
        <v>0</v>
      </c>
      <c r="O10" s="281"/>
    </row>
    <row r="11" spans="1:15" ht="15.75" customHeight="1">
      <c r="A11" s="319"/>
      <c r="B11" s="320"/>
      <c r="C11" s="321"/>
      <c r="D11" s="321"/>
      <c r="E11" s="321"/>
      <c r="F11" s="321"/>
      <c r="G11" s="321"/>
      <c r="H11" s="312" t="s">
        <v>218</v>
      </c>
      <c r="I11" s="313">
        <v>12</v>
      </c>
      <c r="J11" s="314">
        <v>49</v>
      </c>
      <c r="K11" s="314">
        <v>43</v>
      </c>
      <c r="L11" s="314">
        <v>3</v>
      </c>
      <c r="M11" s="314">
        <v>3</v>
      </c>
      <c r="N11" s="315">
        <v>0</v>
      </c>
      <c r="O11" s="281"/>
    </row>
    <row r="12" spans="1:15" ht="15.75" customHeight="1">
      <c r="A12" s="319" t="s">
        <v>219</v>
      </c>
      <c r="B12" s="318">
        <f aca="true" t="shared" si="2" ref="B12:G12">SUM(B15:B25)</f>
        <v>315</v>
      </c>
      <c r="C12" s="221">
        <f t="shared" si="2"/>
        <v>9273</v>
      </c>
      <c r="D12" s="221">
        <f t="shared" si="2"/>
        <v>6562</v>
      </c>
      <c r="E12" s="221">
        <f t="shared" si="2"/>
        <v>2167</v>
      </c>
      <c r="F12" s="221">
        <f t="shared" si="2"/>
        <v>501</v>
      </c>
      <c r="G12" s="322">
        <f t="shared" si="2"/>
        <v>43</v>
      </c>
      <c r="H12" s="312" t="s">
        <v>220</v>
      </c>
      <c r="I12" s="313">
        <v>16</v>
      </c>
      <c r="J12" s="314">
        <v>87</v>
      </c>
      <c r="K12" s="314">
        <v>66</v>
      </c>
      <c r="L12" s="314">
        <v>16</v>
      </c>
      <c r="M12" s="314">
        <v>5</v>
      </c>
      <c r="N12" s="315">
        <v>0</v>
      </c>
      <c r="O12" s="281"/>
    </row>
    <row r="13" spans="1:15" ht="15.75" customHeight="1">
      <c r="A13" s="319" t="s">
        <v>221</v>
      </c>
      <c r="B13" s="318">
        <f aca="true" t="shared" si="3" ref="B13:G13">B26+B30+B36+B39+B44+I6+I15+I24+I28+I31+I37+I42</f>
        <v>718</v>
      </c>
      <c r="C13" s="221">
        <f t="shared" si="3"/>
        <v>5529</v>
      </c>
      <c r="D13" s="221">
        <f t="shared" si="3"/>
        <v>4346</v>
      </c>
      <c r="E13" s="221">
        <f t="shared" si="3"/>
        <v>888</v>
      </c>
      <c r="F13" s="221">
        <f t="shared" si="3"/>
        <v>209</v>
      </c>
      <c r="G13" s="322">
        <f t="shared" si="3"/>
        <v>86</v>
      </c>
      <c r="H13" s="312" t="s">
        <v>222</v>
      </c>
      <c r="I13" s="313">
        <v>12</v>
      </c>
      <c r="J13" s="314">
        <v>42</v>
      </c>
      <c r="K13" s="314">
        <v>34</v>
      </c>
      <c r="L13" s="314">
        <v>4</v>
      </c>
      <c r="M13" s="314">
        <v>4</v>
      </c>
      <c r="N13" s="315">
        <v>0</v>
      </c>
      <c r="O13" s="281"/>
    </row>
    <row r="14" spans="1:15" ht="15.75" customHeight="1">
      <c r="A14" s="323"/>
      <c r="B14" s="306"/>
      <c r="C14" s="324"/>
      <c r="D14" s="227"/>
      <c r="E14" s="227"/>
      <c r="F14" s="227"/>
      <c r="G14" s="227"/>
      <c r="H14" s="312" t="s">
        <v>223</v>
      </c>
      <c r="I14" s="313">
        <v>20</v>
      </c>
      <c r="J14" s="314">
        <v>179</v>
      </c>
      <c r="K14" s="314">
        <v>149</v>
      </c>
      <c r="L14" s="314">
        <v>26</v>
      </c>
      <c r="M14" s="314">
        <v>4</v>
      </c>
      <c r="N14" s="315">
        <v>0</v>
      </c>
      <c r="O14" s="281"/>
    </row>
    <row r="15" spans="1:15" ht="15.75" customHeight="1">
      <c r="A15" s="325" t="s">
        <v>224</v>
      </c>
      <c r="B15" s="326">
        <v>48</v>
      </c>
      <c r="C15" s="327">
        <v>3492</v>
      </c>
      <c r="D15" s="327">
        <v>2342</v>
      </c>
      <c r="E15" s="327">
        <v>945</v>
      </c>
      <c r="F15" s="327">
        <v>205</v>
      </c>
      <c r="G15" s="328">
        <v>0</v>
      </c>
      <c r="H15" s="307" t="s">
        <v>225</v>
      </c>
      <c r="I15" s="329">
        <f aca="true" t="shared" si="4" ref="I15:N15">SUM(I16:I23)</f>
        <v>130</v>
      </c>
      <c r="J15" s="330">
        <f t="shared" si="4"/>
        <v>952</v>
      </c>
      <c r="K15" s="330">
        <f t="shared" si="4"/>
        <v>762</v>
      </c>
      <c r="L15" s="330">
        <f t="shared" si="4"/>
        <v>155</v>
      </c>
      <c r="M15" s="330">
        <f t="shared" si="4"/>
        <v>35</v>
      </c>
      <c r="N15" s="331">
        <f t="shared" si="4"/>
        <v>0</v>
      </c>
      <c r="O15" s="281"/>
    </row>
    <row r="16" spans="1:15" ht="15.75" customHeight="1">
      <c r="A16" s="325" t="s">
        <v>226</v>
      </c>
      <c r="B16" s="326">
        <v>36</v>
      </c>
      <c r="C16" s="327">
        <v>1707</v>
      </c>
      <c r="D16" s="327">
        <v>1177</v>
      </c>
      <c r="E16" s="327">
        <v>392</v>
      </c>
      <c r="F16" s="327">
        <v>135</v>
      </c>
      <c r="G16" s="328">
        <v>3</v>
      </c>
      <c r="H16" s="312" t="s">
        <v>227</v>
      </c>
      <c r="I16" s="313">
        <v>20</v>
      </c>
      <c r="J16" s="314">
        <v>146</v>
      </c>
      <c r="K16" s="314">
        <v>102</v>
      </c>
      <c r="L16" s="314">
        <v>33</v>
      </c>
      <c r="M16" s="314">
        <v>11</v>
      </c>
      <c r="N16" s="315">
        <v>0</v>
      </c>
      <c r="O16" s="281"/>
    </row>
    <row r="17" spans="1:15" ht="15.75" customHeight="1">
      <c r="A17" s="325" t="s">
        <v>228</v>
      </c>
      <c r="B17" s="326">
        <v>30</v>
      </c>
      <c r="C17" s="327">
        <v>671</v>
      </c>
      <c r="D17" s="327">
        <v>487</v>
      </c>
      <c r="E17" s="327">
        <v>154</v>
      </c>
      <c r="F17" s="327">
        <v>30</v>
      </c>
      <c r="G17" s="328">
        <v>0</v>
      </c>
      <c r="H17" s="312" t="s">
        <v>229</v>
      </c>
      <c r="I17" s="313">
        <v>22</v>
      </c>
      <c r="J17" s="314">
        <v>189</v>
      </c>
      <c r="K17" s="314">
        <v>145</v>
      </c>
      <c r="L17" s="314">
        <v>31</v>
      </c>
      <c r="M17" s="314">
        <v>13</v>
      </c>
      <c r="N17" s="315">
        <v>0</v>
      </c>
      <c r="O17" s="281"/>
    </row>
    <row r="18" spans="1:15" ht="15.75" customHeight="1">
      <c r="A18" s="325" t="s">
        <v>230</v>
      </c>
      <c r="B18" s="326">
        <v>30</v>
      </c>
      <c r="C18" s="327">
        <v>612</v>
      </c>
      <c r="D18" s="327">
        <v>502</v>
      </c>
      <c r="E18" s="327">
        <v>83</v>
      </c>
      <c r="F18" s="327">
        <v>13</v>
      </c>
      <c r="G18" s="327">
        <v>14</v>
      </c>
      <c r="H18" s="312" t="s">
        <v>231</v>
      </c>
      <c r="I18" s="313">
        <v>12</v>
      </c>
      <c r="J18" s="314">
        <v>62</v>
      </c>
      <c r="K18" s="314">
        <v>49</v>
      </c>
      <c r="L18" s="314">
        <v>13</v>
      </c>
      <c r="M18" s="315">
        <v>0</v>
      </c>
      <c r="N18" s="315">
        <v>0</v>
      </c>
      <c r="O18" s="281"/>
    </row>
    <row r="19" spans="1:15" ht="15.75" customHeight="1">
      <c r="A19" s="325" t="s">
        <v>232</v>
      </c>
      <c r="B19" s="326">
        <v>24</v>
      </c>
      <c r="C19" s="327">
        <v>547</v>
      </c>
      <c r="D19" s="327">
        <v>380</v>
      </c>
      <c r="E19" s="327">
        <v>131</v>
      </c>
      <c r="F19" s="327">
        <v>36</v>
      </c>
      <c r="G19" s="328">
        <v>0</v>
      </c>
      <c r="H19" s="312" t="s">
        <v>233</v>
      </c>
      <c r="I19" s="313">
        <v>18</v>
      </c>
      <c r="J19" s="314">
        <v>241</v>
      </c>
      <c r="K19" s="314">
        <v>214</v>
      </c>
      <c r="L19" s="314">
        <v>27</v>
      </c>
      <c r="M19" s="315">
        <v>0</v>
      </c>
      <c r="N19" s="315">
        <v>0</v>
      </c>
      <c r="O19" s="281"/>
    </row>
    <row r="20" spans="1:15" ht="15.75" customHeight="1">
      <c r="A20" s="325" t="s">
        <v>234</v>
      </c>
      <c r="B20" s="326">
        <v>24</v>
      </c>
      <c r="C20" s="327">
        <v>468</v>
      </c>
      <c r="D20" s="327">
        <v>352</v>
      </c>
      <c r="E20" s="327">
        <v>98</v>
      </c>
      <c r="F20" s="327">
        <v>15</v>
      </c>
      <c r="G20" s="328">
        <v>3</v>
      </c>
      <c r="H20" s="312" t="s">
        <v>235</v>
      </c>
      <c r="I20" s="313">
        <v>14</v>
      </c>
      <c r="J20" s="314">
        <v>78</v>
      </c>
      <c r="K20" s="314">
        <v>67</v>
      </c>
      <c r="L20" s="314">
        <v>11</v>
      </c>
      <c r="M20" s="315">
        <v>0</v>
      </c>
      <c r="N20" s="315">
        <v>0</v>
      </c>
      <c r="O20" s="281"/>
    </row>
    <row r="21" spans="1:15" ht="15.75" customHeight="1">
      <c r="A21" s="325" t="s">
        <v>236</v>
      </c>
      <c r="B21" s="326">
        <v>24</v>
      </c>
      <c r="C21" s="327">
        <v>418</v>
      </c>
      <c r="D21" s="327">
        <v>304</v>
      </c>
      <c r="E21" s="327">
        <v>110</v>
      </c>
      <c r="F21" s="327">
        <v>4</v>
      </c>
      <c r="G21" s="328">
        <v>0</v>
      </c>
      <c r="H21" s="312" t="s">
        <v>237</v>
      </c>
      <c r="I21" s="313">
        <v>18</v>
      </c>
      <c r="J21" s="314">
        <v>115</v>
      </c>
      <c r="K21" s="314">
        <v>86</v>
      </c>
      <c r="L21" s="314">
        <v>21</v>
      </c>
      <c r="M21" s="314">
        <v>8</v>
      </c>
      <c r="N21" s="315">
        <v>0</v>
      </c>
      <c r="O21" s="281"/>
    </row>
    <row r="22" spans="1:15" ht="15.75" customHeight="1">
      <c r="A22" s="325" t="s">
        <v>238</v>
      </c>
      <c r="B22" s="326">
        <v>22</v>
      </c>
      <c r="C22" s="327">
        <v>282</v>
      </c>
      <c r="D22" s="327">
        <v>212</v>
      </c>
      <c r="E22" s="327">
        <v>52</v>
      </c>
      <c r="F22" s="327">
        <v>16</v>
      </c>
      <c r="G22" s="327">
        <v>2</v>
      </c>
      <c r="H22" s="312" t="s">
        <v>239</v>
      </c>
      <c r="I22" s="313">
        <v>12</v>
      </c>
      <c r="J22" s="314">
        <v>45</v>
      </c>
      <c r="K22" s="314">
        <v>35</v>
      </c>
      <c r="L22" s="314">
        <v>8</v>
      </c>
      <c r="M22" s="314">
        <v>2</v>
      </c>
      <c r="N22" s="315">
        <v>0</v>
      </c>
      <c r="O22" s="281"/>
    </row>
    <row r="23" spans="1:15" ht="15.75" customHeight="1">
      <c r="A23" s="332" t="s">
        <v>240</v>
      </c>
      <c r="B23" s="326">
        <v>24</v>
      </c>
      <c r="C23" s="327">
        <v>288</v>
      </c>
      <c r="D23" s="327">
        <v>230</v>
      </c>
      <c r="E23" s="327">
        <v>38</v>
      </c>
      <c r="F23" s="327">
        <v>17</v>
      </c>
      <c r="G23" s="327">
        <v>3</v>
      </c>
      <c r="H23" s="312" t="s">
        <v>241</v>
      </c>
      <c r="I23" s="313">
        <v>14</v>
      </c>
      <c r="J23" s="314">
        <v>76</v>
      </c>
      <c r="K23" s="314">
        <v>64</v>
      </c>
      <c r="L23" s="314">
        <v>11</v>
      </c>
      <c r="M23" s="314">
        <v>1</v>
      </c>
      <c r="N23" s="315">
        <v>0</v>
      </c>
      <c r="O23" s="281"/>
    </row>
    <row r="24" spans="1:15" ht="15.75" customHeight="1">
      <c r="A24" s="325" t="s">
        <v>242</v>
      </c>
      <c r="B24" s="326">
        <v>22</v>
      </c>
      <c r="C24" s="327">
        <v>273</v>
      </c>
      <c r="D24" s="327">
        <v>201</v>
      </c>
      <c r="E24" s="333">
        <v>48</v>
      </c>
      <c r="F24" s="327">
        <v>24</v>
      </c>
      <c r="G24" s="328">
        <v>0</v>
      </c>
      <c r="H24" s="307" t="s">
        <v>243</v>
      </c>
      <c r="I24" s="329">
        <f aca="true" t="shared" si="5" ref="I24:N24">SUM(I25:I27)</f>
        <v>38</v>
      </c>
      <c r="J24" s="330">
        <f t="shared" si="5"/>
        <v>232</v>
      </c>
      <c r="K24" s="330">
        <f t="shared" si="5"/>
        <v>194</v>
      </c>
      <c r="L24" s="330">
        <f t="shared" si="5"/>
        <v>26</v>
      </c>
      <c r="M24" s="330">
        <f t="shared" si="5"/>
        <v>7</v>
      </c>
      <c r="N24" s="330">
        <f t="shared" si="5"/>
        <v>5</v>
      </c>
      <c r="O24" s="281"/>
    </row>
    <row r="25" spans="1:15" ht="15.75" customHeight="1">
      <c r="A25" s="325" t="s">
        <v>244</v>
      </c>
      <c r="B25" s="326">
        <v>31</v>
      </c>
      <c r="C25" s="327">
        <v>515</v>
      </c>
      <c r="D25" s="327">
        <v>375</v>
      </c>
      <c r="E25" s="334">
        <v>116</v>
      </c>
      <c r="F25" s="327">
        <v>6</v>
      </c>
      <c r="G25" s="327">
        <v>18</v>
      </c>
      <c r="H25" s="312" t="s">
        <v>245</v>
      </c>
      <c r="I25" s="313">
        <v>12</v>
      </c>
      <c r="J25" s="335">
        <v>75</v>
      </c>
      <c r="K25" s="335">
        <v>66</v>
      </c>
      <c r="L25" s="335">
        <v>8</v>
      </c>
      <c r="M25" s="335">
        <v>1</v>
      </c>
      <c r="N25" s="315">
        <v>0</v>
      </c>
      <c r="O25" s="281"/>
    </row>
    <row r="26" spans="1:15" ht="15.75" customHeight="1">
      <c r="A26" s="336" t="s">
        <v>246</v>
      </c>
      <c r="B26" s="337">
        <f aca="true" t="shared" si="6" ref="B26:G26">SUM(B27:B29)</f>
        <v>40</v>
      </c>
      <c r="C26" s="338">
        <f t="shared" si="6"/>
        <v>237</v>
      </c>
      <c r="D26" s="338">
        <f t="shared" si="6"/>
        <v>153</v>
      </c>
      <c r="E26" s="338">
        <f t="shared" si="6"/>
        <v>67</v>
      </c>
      <c r="F26" s="338">
        <f t="shared" si="6"/>
        <v>12</v>
      </c>
      <c r="G26" s="338">
        <f t="shared" si="6"/>
        <v>5</v>
      </c>
      <c r="H26" s="312" t="s">
        <v>247</v>
      </c>
      <c r="I26" s="313">
        <v>14</v>
      </c>
      <c r="J26" s="335">
        <v>97</v>
      </c>
      <c r="K26" s="335">
        <v>78</v>
      </c>
      <c r="L26" s="335">
        <v>13</v>
      </c>
      <c r="M26" s="335">
        <v>1</v>
      </c>
      <c r="N26" s="335">
        <v>5</v>
      </c>
      <c r="O26" s="281"/>
    </row>
    <row r="27" spans="1:15" ht="15.75" customHeight="1">
      <c r="A27" s="339" t="s">
        <v>248</v>
      </c>
      <c r="B27" s="334">
        <v>12</v>
      </c>
      <c r="C27" s="334">
        <v>72</v>
      </c>
      <c r="D27" s="334">
        <v>44</v>
      </c>
      <c r="E27" s="334">
        <v>26</v>
      </c>
      <c r="F27" s="334">
        <v>2</v>
      </c>
      <c r="G27" s="328">
        <v>0</v>
      </c>
      <c r="H27" s="312" t="s">
        <v>249</v>
      </c>
      <c r="I27" s="313">
        <v>12</v>
      </c>
      <c r="J27" s="335">
        <v>60</v>
      </c>
      <c r="K27" s="335">
        <v>50</v>
      </c>
      <c r="L27" s="335">
        <v>5</v>
      </c>
      <c r="M27" s="335">
        <v>5</v>
      </c>
      <c r="N27" s="315">
        <v>0</v>
      </c>
      <c r="O27" s="281"/>
    </row>
    <row r="28" spans="1:15" ht="15.75" customHeight="1">
      <c r="A28" s="339" t="s">
        <v>250</v>
      </c>
      <c r="B28" s="334">
        <v>14</v>
      </c>
      <c r="C28" s="334">
        <v>98</v>
      </c>
      <c r="D28" s="334">
        <v>55</v>
      </c>
      <c r="E28" s="334">
        <v>30</v>
      </c>
      <c r="F28" s="334">
        <v>9</v>
      </c>
      <c r="G28" s="327">
        <v>4</v>
      </c>
      <c r="H28" s="307" t="s">
        <v>251</v>
      </c>
      <c r="I28" s="329">
        <f aca="true" t="shared" si="7" ref="I28:N28">SUM(I29:I30)</f>
        <v>42</v>
      </c>
      <c r="J28" s="330">
        <f t="shared" si="7"/>
        <v>475</v>
      </c>
      <c r="K28" s="330">
        <f t="shared" si="7"/>
        <v>368</v>
      </c>
      <c r="L28" s="330">
        <f t="shared" si="7"/>
        <v>75</v>
      </c>
      <c r="M28" s="330">
        <f t="shared" si="7"/>
        <v>27</v>
      </c>
      <c r="N28" s="330">
        <f t="shared" si="7"/>
        <v>5</v>
      </c>
      <c r="O28" s="281"/>
    </row>
    <row r="29" spans="1:15" ht="15.75" customHeight="1">
      <c r="A29" s="339" t="s">
        <v>252</v>
      </c>
      <c r="B29" s="334">
        <v>14</v>
      </c>
      <c r="C29" s="334">
        <v>67</v>
      </c>
      <c r="D29" s="334">
        <v>54</v>
      </c>
      <c r="E29" s="334">
        <v>11</v>
      </c>
      <c r="F29" s="334">
        <v>1</v>
      </c>
      <c r="G29" s="328">
        <v>1</v>
      </c>
      <c r="H29" s="312" t="s">
        <v>253</v>
      </c>
      <c r="I29" s="313">
        <v>20</v>
      </c>
      <c r="J29" s="335">
        <v>220</v>
      </c>
      <c r="K29" s="335">
        <v>172</v>
      </c>
      <c r="L29" s="335">
        <v>30</v>
      </c>
      <c r="M29" s="335">
        <v>13</v>
      </c>
      <c r="N29" s="335">
        <v>5</v>
      </c>
      <c r="O29" s="281"/>
    </row>
    <row r="30" spans="1:15" ht="15.75" customHeight="1">
      <c r="A30" s="336" t="s">
        <v>254</v>
      </c>
      <c r="B30" s="337">
        <f aca="true" t="shared" si="8" ref="B30:G30">SUM(B31:B35)</f>
        <v>76</v>
      </c>
      <c r="C30" s="338">
        <f t="shared" si="8"/>
        <v>780</v>
      </c>
      <c r="D30" s="338">
        <f t="shared" si="8"/>
        <v>573</v>
      </c>
      <c r="E30" s="338">
        <f t="shared" si="8"/>
        <v>137</v>
      </c>
      <c r="F30" s="338">
        <f t="shared" si="8"/>
        <v>34</v>
      </c>
      <c r="G30" s="338">
        <f t="shared" si="8"/>
        <v>36</v>
      </c>
      <c r="H30" s="312" t="s">
        <v>255</v>
      </c>
      <c r="I30" s="313">
        <v>22</v>
      </c>
      <c r="J30" s="335">
        <v>255</v>
      </c>
      <c r="K30" s="335">
        <v>196</v>
      </c>
      <c r="L30" s="335">
        <v>45</v>
      </c>
      <c r="M30" s="335">
        <v>14</v>
      </c>
      <c r="N30" s="315">
        <v>0</v>
      </c>
      <c r="O30" s="281"/>
    </row>
    <row r="31" spans="1:15" ht="15.75" customHeight="1">
      <c r="A31" s="339" t="s">
        <v>256</v>
      </c>
      <c r="B31" s="334">
        <v>16</v>
      </c>
      <c r="C31" s="334">
        <v>157</v>
      </c>
      <c r="D31" s="334">
        <v>110</v>
      </c>
      <c r="E31" s="334">
        <v>41</v>
      </c>
      <c r="F31" s="334">
        <v>6</v>
      </c>
      <c r="G31" s="328">
        <v>0</v>
      </c>
      <c r="H31" s="307" t="s">
        <v>257</v>
      </c>
      <c r="I31" s="329">
        <f aca="true" t="shared" si="9" ref="I31:N31">SUM(I32:I36)</f>
        <v>57</v>
      </c>
      <c r="J31" s="330">
        <f t="shared" si="9"/>
        <v>330</v>
      </c>
      <c r="K31" s="330">
        <f t="shared" si="9"/>
        <v>283</v>
      </c>
      <c r="L31" s="330">
        <f t="shared" si="9"/>
        <v>42</v>
      </c>
      <c r="M31" s="330">
        <f t="shared" si="9"/>
        <v>5</v>
      </c>
      <c r="N31" s="331">
        <f t="shared" si="9"/>
        <v>0</v>
      </c>
      <c r="O31" s="281"/>
    </row>
    <row r="32" spans="1:15" ht="15.75" customHeight="1">
      <c r="A32" s="339" t="s">
        <v>258</v>
      </c>
      <c r="B32" s="334">
        <v>12</v>
      </c>
      <c r="C32" s="334">
        <v>152</v>
      </c>
      <c r="D32" s="334">
        <v>110</v>
      </c>
      <c r="E32" s="334">
        <v>28</v>
      </c>
      <c r="F32" s="334">
        <v>4</v>
      </c>
      <c r="G32" s="334">
        <v>10</v>
      </c>
      <c r="H32" s="312" t="s">
        <v>259</v>
      </c>
      <c r="I32" s="313">
        <v>10</v>
      </c>
      <c r="J32" s="335">
        <v>45</v>
      </c>
      <c r="K32" s="335">
        <v>34</v>
      </c>
      <c r="L32" s="335">
        <v>9</v>
      </c>
      <c r="M32" s="315">
        <v>2</v>
      </c>
      <c r="N32" s="315">
        <v>0</v>
      </c>
      <c r="O32" s="281"/>
    </row>
    <row r="33" spans="1:15" ht="15.75" customHeight="1">
      <c r="A33" s="339" t="s">
        <v>260</v>
      </c>
      <c r="B33" s="334">
        <v>20</v>
      </c>
      <c r="C33" s="334">
        <v>214</v>
      </c>
      <c r="D33" s="334">
        <v>164</v>
      </c>
      <c r="E33" s="334">
        <v>16</v>
      </c>
      <c r="F33" s="334">
        <v>8</v>
      </c>
      <c r="G33" s="334">
        <v>26</v>
      </c>
      <c r="H33" s="312" t="s">
        <v>261</v>
      </c>
      <c r="I33" s="313">
        <v>10</v>
      </c>
      <c r="J33" s="335">
        <v>50</v>
      </c>
      <c r="K33" s="335">
        <v>39</v>
      </c>
      <c r="L33" s="335">
        <v>11</v>
      </c>
      <c r="M33" s="315">
        <v>0</v>
      </c>
      <c r="N33" s="315">
        <v>0</v>
      </c>
      <c r="O33" s="281"/>
    </row>
    <row r="34" spans="1:15" ht="15.75" customHeight="1">
      <c r="A34" s="339" t="s">
        <v>262</v>
      </c>
      <c r="B34" s="334">
        <v>12</v>
      </c>
      <c r="C34" s="334">
        <v>108</v>
      </c>
      <c r="D34" s="334">
        <v>80</v>
      </c>
      <c r="E34" s="334">
        <v>27</v>
      </c>
      <c r="F34" s="334">
        <v>1</v>
      </c>
      <c r="G34" s="328">
        <v>0</v>
      </c>
      <c r="H34" s="312" t="s">
        <v>263</v>
      </c>
      <c r="I34" s="313">
        <v>8</v>
      </c>
      <c r="J34" s="335">
        <v>49</v>
      </c>
      <c r="K34" s="335">
        <v>42</v>
      </c>
      <c r="L34" s="335">
        <v>6</v>
      </c>
      <c r="M34" s="315">
        <v>1</v>
      </c>
      <c r="N34" s="315">
        <v>0</v>
      </c>
      <c r="O34" s="281"/>
    </row>
    <row r="35" spans="1:15" ht="15.75" customHeight="1">
      <c r="A35" s="339" t="s">
        <v>264</v>
      </c>
      <c r="B35" s="334">
        <v>16</v>
      </c>
      <c r="C35" s="334">
        <v>149</v>
      </c>
      <c r="D35" s="334">
        <v>109</v>
      </c>
      <c r="E35" s="334">
        <v>25</v>
      </c>
      <c r="F35" s="334">
        <v>15</v>
      </c>
      <c r="G35" s="328">
        <v>0</v>
      </c>
      <c r="H35" s="312" t="s">
        <v>265</v>
      </c>
      <c r="I35" s="313">
        <v>12</v>
      </c>
      <c r="J35" s="335">
        <v>77</v>
      </c>
      <c r="K35" s="335">
        <v>69</v>
      </c>
      <c r="L35" s="335">
        <v>8</v>
      </c>
      <c r="M35" s="315">
        <v>0</v>
      </c>
      <c r="N35" s="315">
        <v>0</v>
      </c>
      <c r="O35" s="281"/>
    </row>
    <row r="36" spans="1:15" ht="15.75" customHeight="1">
      <c r="A36" s="336" t="s">
        <v>266</v>
      </c>
      <c r="B36" s="337">
        <f aca="true" t="shared" si="10" ref="B36:G36">SUM(B37:B38)</f>
        <v>42</v>
      </c>
      <c r="C36" s="338">
        <f t="shared" si="10"/>
        <v>488</v>
      </c>
      <c r="D36" s="338">
        <f t="shared" si="10"/>
        <v>370</v>
      </c>
      <c r="E36" s="338">
        <f t="shared" si="10"/>
        <v>83</v>
      </c>
      <c r="F36" s="338">
        <f t="shared" si="10"/>
        <v>21</v>
      </c>
      <c r="G36" s="340">
        <f t="shared" si="10"/>
        <v>14</v>
      </c>
      <c r="H36" s="312" t="s">
        <v>267</v>
      </c>
      <c r="I36" s="313">
        <v>17</v>
      </c>
      <c r="J36" s="335">
        <v>109</v>
      </c>
      <c r="K36" s="335">
        <v>99</v>
      </c>
      <c r="L36" s="335">
        <v>8</v>
      </c>
      <c r="M36" s="335">
        <v>2</v>
      </c>
      <c r="N36" s="315">
        <v>0</v>
      </c>
      <c r="O36" s="281"/>
    </row>
    <row r="37" spans="1:15" ht="15.75" customHeight="1">
      <c r="A37" s="339" t="s">
        <v>268</v>
      </c>
      <c r="B37" s="334">
        <v>22</v>
      </c>
      <c r="C37" s="334">
        <v>222</v>
      </c>
      <c r="D37" s="334">
        <v>164</v>
      </c>
      <c r="E37" s="334">
        <v>28</v>
      </c>
      <c r="F37" s="334">
        <v>18</v>
      </c>
      <c r="G37" s="328">
        <v>12</v>
      </c>
      <c r="H37" s="307" t="s">
        <v>269</v>
      </c>
      <c r="I37" s="329">
        <f aca="true" t="shared" si="11" ref="I37:N37">SUM(I38:I41)</f>
        <v>54</v>
      </c>
      <c r="J37" s="330">
        <f t="shared" si="11"/>
        <v>360</v>
      </c>
      <c r="K37" s="330">
        <f t="shared" si="11"/>
        <v>294</v>
      </c>
      <c r="L37" s="330">
        <f t="shared" si="11"/>
        <v>47</v>
      </c>
      <c r="M37" s="330">
        <f t="shared" si="11"/>
        <v>1</v>
      </c>
      <c r="N37" s="331">
        <f t="shared" si="11"/>
        <v>18</v>
      </c>
      <c r="O37" s="281"/>
    </row>
    <row r="38" spans="1:15" ht="15.75" customHeight="1">
      <c r="A38" s="339" t="s">
        <v>270</v>
      </c>
      <c r="B38" s="334">
        <v>20</v>
      </c>
      <c r="C38" s="334">
        <v>266</v>
      </c>
      <c r="D38" s="334">
        <v>206</v>
      </c>
      <c r="E38" s="334">
        <v>55</v>
      </c>
      <c r="F38" s="334">
        <v>3</v>
      </c>
      <c r="G38" s="328">
        <v>2</v>
      </c>
      <c r="H38" s="312" t="s">
        <v>271</v>
      </c>
      <c r="I38" s="313">
        <v>14</v>
      </c>
      <c r="J38" s="335">
        <v>89</v>
      </c>
      <c r="K38" s="335">
        <v>66</v>
      </c>
      <c r="L38" s="335">
        <v>5</v>
      </c>
      <c r="M38" s="315">
        <v>0</v>
      </c>
      <c r="N38" s="315">
        <v>18</v>
      </c>
      <c r="O38" s="281"/>
    </row>
    <row r="39" spans="1:15" ht="15.75" customHeight="1">
      <c r="A39" s="336" t="s">
        <v>272</v>
      </c>
      <c r="B39" s="337">
        <f aca="true" t="shared" si="12" ref="B39:G39">SUM(B40:B43)</f>
        <v>65</v>
      </c>
      <c r="C39" s="338">
        <f t="shared" si="12"/>
        <v>509</v>
      </c>
      <c r="D39" s="338">
        <f t="shared" si="12"/>
        <v>445</v>
      </c>
      <c r="E39" s="338">
        <f t="shared" si="12"/>
        <v>38</v>
      </c>
      <c r="F39" s="338">
        <f t="shared" si="12"/>
        <v>23</v>
      </c>
      <c r="G39" s="338">
        <f t="shared" si="12"/>
        <v>3</v>
      </c>
      <c r="H39" s="341" t="s">
        <v>273</v>
      </c>
      <c r="I39" s="313">
        <v>14</v>
      </c>
      <c r="J39" s="335">
        <v>64</v>
      </c>
      <c r="K39" s="335">
        <v>63</v>
      </c>
      <c r="L39" s="315">
        <v>0</v>
      </c>
      <c r="M39" s="335">
        <v>1</v>
      </c>
      <c r="N39" s="315">
        <v>0</v>
      </c>
      <c r="O39" s="281"/>
    </row>
    <row r="40" spans="1:15" ht="15.75" customHeight="1">
      <c r="A40" s="339" t="s">
        <v>274</v>
      </c>
      <c r="B40" s="334">
        <v>14</v>
      </c>
      <c r="C40" s="334">
        <v>102</v>
      </c>
      <c r="D40" s="334">
        <v>91</v>
      </c>
      <c r="E40" s="334">
        <v>10</v>
      </c>
      <c r="F40" s="334">
        <v>1</v>
      </c>
      <c r="G40" s="328">
        <v>0</v>
      </c>
      <c r="H40" s="312" t="s">
        <v>275</v>
      </c>
      <c r="I40" s="313">
        <v>14</v>
      </c>
      <c r="J40" s="335">
        <v>130</v>
      </c>
      <c r="K40" s="335">
        <v>96</v>
      </c>
      <c r="L40" s="335">
        <v>34</v>
      </c>
      <c r="M40" s="315">
        <v>0</v>
      </c>
      <c r="N40" s="315">
        <v>0</v>
      </c>
      <c r="O40" s="281"/>
    </row>
    <row r="41" spans="1:15" ht="15.75" customHeight="1">
      <c r="A41" s="339" t="s">
        <v>276</v>
      </c>
      <c r="B41" s="334">
        <v>17</v>
      </c>
      <c r="C41" s="334">
        <v>104</v>
      </c>
      <c r="D41" s="334">
        <v>89</v>
      </c>
      <c r="E41" s="334">
        <v>9</v>
      </c>
      <c r="F41" s="334">
        <v>6</v>
      </c>
      <c r="G41" s="334">
        <v>0</v>
      </c>
      <c r="H41" s="312" t="s">
        <v>277</v>
      </c>
      <c r="I41" s="313">
        <v>12</v>
      </c>
      <c r="J41" s="335">
        <v>77</v>
      </c>
      <c r="K41" s="335">
        <v>69</v>
      </c>
      <c r="L41" s="335">
        <v>8</v>
      </c>
      <c r="M41" s="315">
        <v>0</v>
      </c>
      <c r="N41" s="315">
        <v>0</v>
      </c>
      <c r="O41" s="281"/>
    </row>
    <row r="42" spans="1:15" ht="15.75" customHeight="1">
      <c r="A42" s="339" t="s">
        <v>278</v>
      </c>
      <c r="B42" s="334">
        <v>18</v>
      </c>
      <c r="C42" s="334">
        <v>173</v>
      </c>
      <c r="D42" s="334">
        <v>148</v>
      </c>
      <c r="E42" s="327">
        <v>13</v>
      </c>
      <c r="F42" s="334">
        <v>9</v>
      </c>
      <c r="G42" s="328">
        <v>3</v>
      </c>
      <c r="H42" s="307" t="s">
        <v>279</v>
      </c>
      <c r="I42" s="329">
        <f aca="true" t="shared" si="13" ref="I42:N42">SUM(I43:I44)</f>
        <v>34</v>
      </c>
      <c r="J42" s="330">
        <f t="shared" si="13"/>
        <v>239</v>
      </c>
      <c r="K42" s="330">
        <f t="shared" si="13"/>
        <v>175</v>
      </c>
      <c r="L42" s="330">
        <f t="shared" si="13"/>
        <v>61</v>
      </c>
      <c r="M42" s="330">
        <f t="shared" si="13"/>
        <v>3</v>
      </c>
      <c r="N42" s="331">
        <f t="shared" si="13"/>
        <v>0</v>
      </c>
      <c r="O42" s="281"/>
    </row>
    <row r="43" spans="1:15" ht="15.75" customHeight="1">
      <c r="A43" s="339" t="s">
        <v>280</v>
      </c>
      <c r="B43" s="334">
        <v>16</v>
      </c>
      <c r="C43" s="334">
        <v>130</v>
      </c>
      <c r="D43" s="334">
        <v>117</v>
      </c>
      <c r="E43" s="334">
        <v>6</v>
      </c>
      <c r="F43" s="334">
        <v>7</v>
      </c>
      <c r="G43" s="328">
        <v>0</v>
      </c>
      <c r="H43" s="312" t="s">
        <v>281</v>
      </c>
      <c r="I43" s="313">
        <v>16</v>
      </c>
      <c r="J43" s="335">
        <v>130</v>
      </c>
      <c r="K43" s="335">
        <v>81</v>
      </c>
      <c r="L43" s="335">
        <v>47</v>
      </c>
      <c r="M43" s="335">
        <v>2</v>
      </c>
      <c r="N43" s="315">
        <v>0</v>
      </c>
      <c r="O43" s="281"/>
    </row>
    <row r="44" spans="1:15" ht="15.75" customHeight="1">
      <c r="A44" s="336" t="s">
        <v>282</v>
      </c>
      <c r="B44" s="337">
        <f aca="true" t="shared" si="14" ref="B44:G44">SUM(B45)</f>
        <v>22</v>
      </c>
      <c r="C44" s="338">
        <f t="shared" si="14"/>
        <v>298</v>
      </c>
      <c r="D44" s="338">
        <f t="shared" si="14"/>
        <v>222</v>
      </c>
      <c r="E44" s="338">
        <f t="shared" si="14"/>
        <v>64</v>
      </c>
      <c r="F44" s="338">
        <f t="shared" si="14"/>
        <v>12</v>
      </c>
      <c r="G44" s="338">
        <f t="shared" si="14"/>
        <v>0</v>
      </c>
      <c r="H44" s="312" t="s">
        <v>283</v>
      </c>
      <c r="I44" s="313">
        <v>18</v>
      </c>
      <c r="J44" s="335">
        <v>109</v>
      </c>
      <c r="K44" s="335">
        <v>94</v>
      </c>
      <c r="L44" s="335">
        <v>14</v>
      </c>
      <c r="M44" s="335">
        <v>1</v>
      </c>
      <c r="N44" s="315">
        <v>0</v>
      </c>
      <c r="O44" s="281"/>
    </row>
    <row r="45" spans="1:15" ht="15.75" customHeight="1">
      <c r="A45" s="342" t="s">
        <v>284</v>
      </c>
      <c r="B45" s="343">
        <v>22</v>
      </c>
      <c r="C45" s="344">
        <v>298</v>
      </c>
      <c r="D45" s="344">
        <v>222</v>
      </c>
      <c r="E45" s="344">
        <v>64</v>
      </c>
      <c r="F45" s="344">
        <v>12</v>
      </c>
      <c r="G45" s="344">
        <v>0</v>
      </c>
      <c r="H45" s="345"/>
      <c r="I45" s="346"/>
      <c r="J45" s="190"/>
      <c r="K45" s="190"/>
      <c r="L45" s="190"/>
      <c r="M45" s="190"/>
      <c r="N45" s="190"/>
      <c r="O45" s="281"/>
    </row>
    <row r="46" spans="1:15" ht="13.5">
      <c r="A46" s="347" t="s">
        <v>285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5" ht="13.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ht="13.5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1:15" ht="13.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ht="13.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</row>
  </sheetData>
  <sheetProtection/>
  <mergeCells count="2">
    <mergeCell ref="M3:N3"/>
    <mergeCell ref="H4:H5"/>
  </mergeCells>
  <printOptions horizontalCentered="1"/>
  <pageMargins left="0.1968503937007874" right="0.1968503937007874" top="0.7874015748031497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2009-04-22T04:31:44Z</dcterms:created>
  <dcterms:modified xsi:type="dcterms:W3CDTF">2009-04-22T04:31:50Z</dcterms:modified>
  <cp:category/>
  <cp:version/>
  <cp:contentType/>
  <cp:contentStatus/>
</cp:coreProperties>
</file>