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03A" sheetId="1" r:id="rId1"/>
    <sheet name="203B" sheetId="2" r:id="rId2"/>
  </sheets>
  <externalReferences>
    <externalReference r:id="rId5"/>
  </externalReferences>
  <definedNames>
    <definedName name="_10.電気_ガスおよび水道" localSheetId="0">'203A'!$B$1:$F$18</definedName>
    <definedName name="_10.電気_ガスおよび水道" localSheetId="1">'203B'!$B$1:$G$18</definedName>
    <definedName name="_10.電気_ガスおよび水道">#REF!</definedName>
    <definedName name="_xlnm.Print_Area" localSheetId="0">'203A'!$A$1:$V$86</definedName>
    <definedName name="_xlnm.Print_Area" localSheetId="1">'203B'!$A$1:$R$86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<sst xmlns="http://schemas.openxmlformats.org/spreadsheetml/2006/main" count="366" uniqueCount="202">
  <si>
    <t>203． 市  町  村  普  通  会  計  歳  入  歳  出  決  算</t>
  </si>
  <si>
    <t>（単位　万円）</t>
  </si>
  <si>
    <t>Ａ.                  歳                                入</t>
  </si>
  <si>
    <t>年度および　　　市　町　村</t>
  </si>
  <si>
    <t>娯    楽</t>
  </si>
  <si>
    <t>自 動 車</t>
  </si>
  <si>
    <t>交通安全</t>
  </si>
  <si>
    <t>分 担 金</t>
  </si>
  <si>
    <t>国有施設等</t>
  </si>
  <si>
    <t>標示番号</t>
  </si>
  <si>
    <t>総　　額</t>
  </si>
  <si>
    <t>市町村税</t>
  </si>
  <si>
    <t>地方譲与税</t>
  </si>
  <si>
    <t>利 用 税</t>
  </si>
  <si>
    <t>取 得 税</t>
  </si>
  <si>
    <t>地方交付税</t>
  </si>
  <si>
    <t>対策特別</t>
  </si>
  <si>
    <t>及　  び</t>
  </si>
  <si>
    <t>使 用 料</t>
  </si>
  <si>
    <t>手 数 料</t>
  </si>
  <si>
    <t>国庫支出金</t>
  </si>
  <si>
    <t>所在市町村</t>
  </si>
  <si>
    <t>県支出金</t>
  </si>
  <si>
    <t>財産収入</t>
  </si>
  <si>
    <t>寄 附 金</t>
  </si>
  <si>
    <t>繰 入 金</t>
  </si>
  <si>
    <t>繰 越 金</t>
  </si>
  <si>
    <t>諸 収 入</t>
  </si>
  <si>
    <t>地 方 債</t>
  </si>
  <si>
    <t>交 付 金</t>
  </si>
  <si>
    <t>交 付 金</t>
  </si>
  <si>
    <t>負 担 金</t>
  </si>
  <si>
    <t>助成交付金</t>
  </si>
  <si>
    <t>昭和53年度</t>
  </si>
  <si>
    <t>53</t>
  </si>
  <si>
    <t>54</t>
  </si>
  <si>
    <t>55</t>
  </si>
  <si>
    <t xml:space="preserve"> </t>
  </si>
  <si>
    <t>56</t>
  </si>
  <si>
    <t>市部</t>
  </si>
  <si>
    <t>市</t>
  </si>
  <si>
    <t>郡部</t>
  </si>
  <si>
    <t>郡</t>
  </si>
  <si>
    <t>大分市</t>
  </si>
  <si>
    <t>1</t>
  </si>
  <si>
    <t>別府市</t>
  </si>
  <si>
    <t>2</t>
  </si>
  <si>
    <t>中津市</t>
  </si>
  <si>
    <t>3</t>
  </si>
  <si>
    <t>日田市</t>
  </si>
  <si>
    <t>4</t>
  </si>
  <si>
    <t>佐伯市</t>
  </si>
  <si>
    <t>5</t>
  </si>
  <si>
    <t>臼杵市</t>
  </si>
  <si>
    <t>6</t>
  </si>
  <si>
    <t>津久見市</t>
  </si>
  <si>
    <t>7</t>
  </si>
  <si>
    <t>竹田市</t>
  </si>
  <si>
    <t>8</t>
  </si>
  <si>
    <t>豊後高田市</t>
  </si>
  <si>
    <t>9</t>
  </si>
  <si>
    <t>杵築市</t>
  </si>
  <si>
    <t>10</t>
  </si>
  <si>
    <t>宇佐市</t>
  </si>
  <si>
    <t>11</t>
  </si>
  <si>
    <t>西国東郡</t>
  </si>
  <si>
    <t>西</t>
  </si>
  <si>
    <t>大田村</t>
  </si>
  <si>
    <t>12</t>
  </si>
  <si>
    <t>真玉町</t>
  </si>
  <si>
    <t>13</t>
  </si>
  <si>
    <t>香々地町</t>
  </si>
  <si>
    <t>14</t>
  </si>
  <si>
    <t>東国東郡</t>
  </si>
  <si>
    <t>東</t>
  </si>
  <si>
    <t>国見町</t>
  </si>
  <si>
    <t>15</t>
  </si>
  <si>
    <t>姫島村</t>
  </si>
  <si>
    <t>16</t>
  </si>
  <si>
    <t>国東町</t>
  </si>
  <si>
    <t>17</t>
  </si>
  <si>
    <t>武蔵町</t>
  </si>
  <si>
    <t>18</t>
  </si>
  <si>
    <t>安岐町</t>
  </si>
  <si>
    <t>19</t>
  </si>
  <si>
    <t>速見郡</t>
  </si>
  <si>
    <t>速</t>
  </si>
  <si>
    <t>日出町</t>
  </si>
  <si>
    <t>20</t>
  </si>
  <si>
    <t>山香町</t>
  </si>
  <si>
    <t>21</t>
  </si>
  <si>
    <t>大 分 郡</t>
  </si>
  <si>
    <t>大分</t>
  </si>
  <si>
    <t>野津原町</t>
  </si>
  <si>
    <t>22</t>
  </si>
  <si>
    <t>挾間町</t>
  </si>
  <si>
    <t>23</t>
  </si>
  <si>
    <t>庄内町</t>
  </si>
  <si>
    <t>24</t>
  </si>
  <si>
    <t>湯布院町</t>
  </si>
  <si>
    <t>25</t>
  </si>
  <si>
    <t>北海部郡</t>
  </si>
  <si>
    <t>北</t>
  </si>
  <si>
    <t>佐賀関町</t>
  </si>
  <si>
    <t>26</t>
  </si>
  <si>
    <t>南海部郡</t>
  </si>
  <si>
    <t>南</t>
  </si>
  <si>
    <t>上浦町</t>
  </si>
  <si>
    <t>27</t>
  </si>
  <si>
    <t>弥生町</t>
  </si>
  <si>
    <t>28</t>
  </si>
  <si>
    <t>本匠村</t>
  </si>
  <si>
    <t>29</t>
  </si>
  <si>
    <t>宇目町</t>
  </si>
  <si>
    <t>30</t>
  </si>
  <si>
    <t>直川村</t>
  </si>
  <si>
    <t>31</t>
  </si>
  <si>
    <t>鶴見町</t>
  </si>
  <si>
    <t>32</t>
  </si>
  <si>
    <t>米水津村</t>
  </si>
  <si>
    <t>33</t>
  </si>
  <si>
    <t>蒲江町</t>
  </si>
  <si>
    <t>34</t>
  </si>
  <si>
    <t>大 野 郡</t>
  </si>
  <si>
    <t>大野</t>
  </si>
  <si>
    <t>野津町</t>
  </si>
  <si>
    <t>35</t>
  </si>
  <si>
    <t>三重町</t>
  </si>
  <si>
    <t>36</t>
  </si>
  <si>
    <t>清川村</t>
  </si>
  <si>
    <t>37</t>
  </si>
  <si>
    <t>緒方町</t>
  </si>
  <si>
    <t>38</t>
  </si>
  <si>
    <t>朝地町</t>
  </si>
  <si>
    <t>39</t>
  </si>
  <si>
    <t>大野町</t>
  </si>
  <si>
    <t>40</t>
  </si>
  <si>
    <t>千歳村</t>
  </si>
  <si>
    <t>41</t>
  </si>
  <si>
    <t>犬飼町</t>
  </si>
  <si>
    <t>42</t>
  </si>
  <si>
    <t>直 入 郡</t>
  </si>
  <si>
    <t>直</t>
  </si>
  <si>
    <t>荻町</t>
  </si>
  <si>
    <t>43</t>
  </si>
  <si>
    <t>久住町</t>
  </si>
  <si>
    <t>44</t>
  </si>
  <si>
    <t>直入町</t>
  </si>
  <si>
    <t>45</t>
  </si>
  <si>
    <t>玖 珠 郡</t>
  </si>
  <si>
    <t>玖</t>
  </si>
  <si>
    <t>九重町</t>
  </si>
  <si>
    <t>46</t>
  </si>
  <si>
    <t>玖珠町</t>
  </si>
  <si>
    <t>47</t>
  </si>
  <si>
    <t>日 田 郡</t>
  </si>
  <si>
    <t>日</t>
  </si>
  <si>
    <t>前津江村</t>
  </si>
  <si>
    <t>48</t>
  </si>
  <si>
    <t>中津江村</t>
  </si>
  <si>
    <t>49</t>
  </si>
  <si>
    <t>上津江村</t>
  </si>
  <si>
    <t>50</t>
  </si>
  <si>
    <t>大山町</t>
  </si>
  <si>
    <t>51</t>
  </si>
  <si>
    <t>天瀬町</t>
  </si>
  <si>
    <t>52</t>
  </si>
  <si>
    <t>下 毛 郡</t>
  </si>
  <si>
    <t>下</t>
  </si>
  <si>
    <t>三光村</t>
  </si>
  <si>
    <t>53</t>
  </si>
  <si>
    <t>本耶馬渓町</t>
  </si>
  <si>
    <t>54</t>
  </si>
  <si>
    <t>耶馬渓町</t>
  </si>
  <si>
    <t>55</t>
  </si>
  <si>
    <t>山国町</t>
  </si>
  <si>
    <t>56</t>
  </si>
  <si>
    <t>宇 佐 郡</t>
  </si>
  <si>
    <t>宇</t>
  </si>
  <si>
    <t>院内町</t>
  </si>
  <si>
    <t>57</t>
  </si>
  <si>
    <t>安心院町</t>
  </si>
  <si>
    <t>58</t>
  </si>
  <si>
    <t>資料：県地方課「市町村財政概要」</t>
  </si>
  <si>
    <t>Ｂ．歳                     出</t>
  </si>
  <si>
    <t>災害復旧        事 業 費</t>
  </si>
  <si>
    <t>前年度繰上　　　　充　用　金</t>
  </si>
  <si>
    <t>標示番号</t>
  </si>
  <si>
    <t>議 会 費</t>
  </si>
  <si>
    <t>総 務 費</t>
  </si>
  <si>
    <t>民 生 費</t>
  </si>
  <si>
    <t>衛 生 費</t>
  </si>
  <si>
    <t>労 働 費</t>
  </si>
  <si>
    <t>農林水産費</t>
  </si>
  <si>
    <t>商 工 費</t>
  </si>
  <si>
    <t>土 木 費</t>
  </si>
  <si>
    <t>消 防 費</t>
  </si>
  <si>
    <t>教 育 費</t>
  </si>
  <si>
    <t>公 債 費</t>
  </si>
  <si>
    <t>諸支出金</t>
  </si>
  <si>
    <t>本耶馬渓町</t>
  </si>
  <si>
    <t>耶馬渓町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</si>
</sst>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\!\!\-#,##0_ ;_ * &quot;-&quot;_ ;_ @_ "/>
  </numFmts>
  <fonts count="45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10"/>
      <color indexed="12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9"/>
      <color indexed="8"/>
      <name val="ＭＳ ゴシック"/>
      <family val="3"/>
    </font>
    <font>
      <sz val="9"/>
      <name val="ＭＳ ゴシック"/>
      <family val="3"/>
    </font>
    <font>
      <sz val="14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26" fillId="0" borderId="0">
      <alignment/>
      <protection/>
    </xf>
    <xf numFmtId="0" fontId="44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176" fontId="18" fillId="0" borderId="0" xfId="0" applyNumberFormat="1" applyFont="1" applyAlignment="1" applyProtection="1">
      <alignment/>
      <protection/>
    </xf>
    <xf numFmtId="176" fontId="20" fillId="0" borderId="0" xfId="0" applyNumberFormat="1" applyFont="1" applyAlignment="1" applyProtection="1">
      <alignment horizontal="centerContinuous"/>
      <protection locked="0"/>
    </xf>
    <xf numFmtId="176" fontId="22" fillId="0" borderId="0" xfId="0" applyNumberFormat="1" applyFont="1" applyAlignment="1" applyProtection="1">
      <alignment horizontal="centerContinuous"/>
      <protection locked="0"/>
    </xf>
    <xf numFmtId="176" fontId="0" fillId="0" borderId="10" xfId="0" applyNumberFormat="1" applyFont="1" applyBorder="1" applyAlignment="1" applyProtection="1">
      <alignment horizontal="left" vertical="center"/>
      <protection locked="0"/>
    </xf>
    <xf numFmtId="176" fontId="23" fillId="0" borderId="10" xfId="0" applyNumberFormat="1" applyFont="1" applyBorder="1" applyAlignment="1" applyProtection="1">
      <alignment horizontal="center" vertical="center"/>
      <protection locked="0"/>
    </xf>
    <xf numFmtId="176" fontId="18" fillId="0" borderId="0" xfId="0" applyNumberFormat="1" applyFont="1" applyAlignment="1" applyProtection="1">
      <alignment vertical="center"/>
      <protection/>
    </xf>
    <xf numFmtId="176" fontId="18" fillId="0" borderId="11" xfId="0" applyNumberFormat="1" applyFont="1" applyBorder="1" applyAlignment="1" applyProtection="1">
      <alignment horizontal="center" vertical="center" wrapText="1"/>
      <protection locked="0"/>
    </xf>
    <xf numFmtId="0" fontId="22" fillId="0" borderId="12" xfId="0" applyFont="1" applyBorder="1" applyAlignment="1">
      <alignment horizontal="center" vertical="center" wrapText="1"/>
    </xf>
    <xf numFmtId="176" fontId="22" fillId="0" borderId="13" xfId="0" applyNumberFormat="1" applyFont="1" applyBorder="1" applyAlignment="1" applyProtection="1">
      <alignment vertical="center"/>
      <protection locked="0"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176" fontId="22" fillId="0" borderId="14" xfId="0" applyNumberFormat="1" applyFont="1" applyBorder="1" applyAlignment="1" applyProtection="1">
      <alignment vertical="center"/>
      <protection locked="0"/>
    </xf>
    <xf numFmtId="176" fontId="22" fillId="0" borderId="15" xfId="0" applyNumberFormat="1" applyFont="1" applyBorder="1" applyAlignment="1" applyProtection="1">
      <alignment horizontal="distributed" vertical="center" textRotation="255" wrapText="1"/>
      <protection locked="0"/>
    </xf>
    <xf numFmtId="176" fontId="18" fillId="0" borderId="0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176" fontId="22" fillId="0" borderId="17" xfId="0" applyNumberFormat="1" applyFont="1" applyBorder="1" applyAlignment="1" applyProtection="1">
      <alignment horizontal="center" vertical="center"/>
      <protection locked="0"/>
    </xf>
    <xf numFmtId="176" fontId="22" fillId="0" borderId="13" xfId="0" applyNumberFormat="1" applyFont="1" applyBorder="1" applyAlignment="1" applyProtection="1">
      <alignment horizontal="distributed" vertical="center" textRotation="255" wrapText="1"/>
      <protection locked="0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176" fontId="22" fillId="0" borderId="20" xfId="0" applyNumberFormat="1" applyFont="1" applyBorder="1" applyAlignment="1" applyProtection="1">
      <alignment vertical="center"/>
      <protection locked="0"/>
    </xf>
    <xf numFmtId="176" fontId="22" fillId="0" borderId="20" xfId="0" applyNumberFormat="1" applyFont="1" applyBorder="1" applyAlignment="1" applyProtection="1">
      <alignment horizontal="center" vertical="center"/>
      <protection locked="0"/>
    </xf>
    <xf numFmtId="176" fontId="22" fillId="0" borderId="21" xfId="0" applyNumberFormat="1" applyFont="1" applyBorder="1" applyAlignment="1" applyProtection="1">
      <alignment vertical="center"/>
      <protection locked="0"/>
    </xf>
    <xf numFmtId="176" fontId="22" fillId="0" borderId="20" xfId="0" applyNumberFormat="1" applyFont="1" applyBorder="1" applyAlignment="1" applyProtection="1">
      <alignment horizontal="distributed" vertical="center" textRotation="255" wrapText="1"/>
      <protection locked="0"/>
    </xf>
    <xf numFmtId="176" fontId="18" fillId="0" borderId="0" xfId="0" applyNumberFormat="1" applyFont="1" applyBorder="1" applyAlignment="1" applyProtection="1">
      <alignment horizontal="center" vertical="center"/>
      <protection/>
    </xf>
    <xf numFmtId="49" fontId="18" fillId="0" borderId="22" xfId="0" applyNumberFormat="1" applyFont="1" applyBorder="1" applyAlignment="1" applyProtection="1">
      <alignment horizontal="distributed"/>
      <protection locked="0"/>
    </xf>
    <xf numFmtId="0" fontId="22" fillId="0" borderId="23" xfId="0" applyFont="1" applyBorder="1" applyAlignment="1">
      <alignment horizontal="distributed"/>
    </xf>
    <xf numFmtId="41" fontId="22" fillId="0" borderId="13" xfId="0" applyNumberFormat="1" applyFont="1" applyBorder="1" applyAlignment="1" applyProtection="1">
      <alignment/>
      <protection/>
    </xf>
    <xf numFmtId="41" fontId="22" fillId="0" borderId="0" xfId="0" applyNumberFormat="1" applyFont="1" applyBorder="1" applyAlignment="1" applyProtection="1">
      <alignment/>
      <protection locked="0"/>
    </xf>
    <xf numFmtId="41" fontId="22" fillId="0" borderId="0" xfId="0" applyNumberFormat="1" applyFont="1" applyBorder="1" applyAlignment="1" applyProtection="1" quotePrefix="1">
      <alignment horizontal="right"/>
      <protection locked="0"/>
    </xf>
    <xf numFmtId="41" fontId="22" fillId="0" borderId="0" xfId="0" applyNumberFormat="1" applyFont="1" applyAlignment="1" applyProtection="1">
      <alignment horizontal="right"/>
      <protection locked="0"/>
    </xf>
    <xf numFmtId="41" fontId="22" fillId="0" borderId="0" xfId="0" applyNumberFormat="1" applyFont="1" applyAlignment="1" applyProtection="1">
      <alignment/>
      <protection locked="0"/>
    </xf>
    <xf numFmtId="49" fontId="22" fillId="0" borderId="24" xfId="0" applyNumberFormat="1" applyFont="1" applyBorder="1" applyAlignment="1" applyProtection="1">
      <alignment horizontal="center"/>
      <protection locked="0"/>
    </xf>
    <xf numFmtId="49" fontId="18" fillId="0" borderId="0" xfId="0" applyNumberFormat="1" applyFont="1" applyBorder="1" applyAlignment="1" applyProtection="1">
      <alignment horizontal="center"/>
      <protection locked="0"/>
    </xf>
    <xf numFmtId="0" fontId="22" fillId="0" borderId="16" xfId="0" applyFont="1" applyBorder="1" applyAlignment="1">
      <alignment/>
    </xf>
    <xf numFmtId="49" fontId="22" fillId="0" borderId="13" xfId="0" applyNumberFormat="1" applyFont="1" applyBorder="1" applyAlignment="1" applyProtection="1">
      <alignment horizontal="center"/>
      <protection locked="0"/>
    </xf>
    <xf numFmtId="49" fontId="18" fillId="0" borderId="0" xfId="0" applyNumberFormat="1" applyFont="1" applyBorder="1" applyAlignment="1" applyProtection="1">
      <alignment horizontal="center"/>
      <protection locked="0"/>
    </xf>
    <xf numFmtId="0" fontId="22" fillId="0" borderId="16" xfId="0" applyFont="1" applyBorder="1" applyAlignment="1">
      <alignment/>
    </xf>
    <xf numFmtId="41" fontId="22" fillId="0" borderId="13" xfId="0" applyNumberFormat="1" applyFont="1" applyBorder="1" applyAlignment="1" applyProtection="1">
      <alignment/>
      <protection/>
    </xf>
    <xf numFmtId="49" fontId="24" fillId="0" borderId="0" xfId="0" applyNumberFormat="1" applyFont="1" applyBorder="1" applyAlignment="1" applyProtection="1">
      <alignment horizontal="center"/>
      <protection locked="0"/>
    </xf>
    <xf numFmtId="0" fontId="25" fillId="0" borderId="16" xfId="0" applyFont="1" applyBorder="1" applyAlignment="1">
      <alignment/>
    </xf>
    <xf numFmtId="41" fontId="25" fillId="0" borderId="13" xfId="0" applyNumberFormat="1" applyFont="1" applyBorder="1" applyAlignment="1" applyProtection="1">
      <alignment/>
      <protection/>
    </xf>
    <xf numFmtId="41" fontId="25" fillId="0" borderId="0" xfId="0" applyNumberFormat="1" applyFont="1" applyBorder="1" applyAlignment="1" applyProtection="1">
      <alignment/>
      <protection/>
    </xf>
    <xf numFmtId="49" fontId="25" fillId="0" borderId="13" xfId="0" applyNumberFormat="1" applyFont="1" applyBorder="1" applyAlignment="1" applyProtection="1">
      <alignment horizontal="center"/>
      <protection locked="0"/>
    </xf>
    <xf numFmtId="176" fontId="24" fillId="0" borderId="0" xfId="0" applyNumberFormat="1" applyFont="1" applyAlignment="1" applyProtection="1">
      <alignment/>
      <protection/>
    </xf>
    <xf numFmtId="49" fontId="24" fillId="0" borderId="0" xfId="0" applyNumberFormat="1" applyFont="1" applyBorder="1" applyAlignment="1" applyProtection="1" quotePrefix="1">
      <alignment horizontal="distributed"/>
      <protection locked="0"/>
    </xf>
    <xf numFmtId="0" fontId="25" fillId="0" borderId="16" xfId="0" applyFont="1" applyBorder="1" applyAlignment="1">
      <alignment horizontal="distributed"/>
    </xf>
    <xf numFmtId="41" fontId="25" fillId="0" borderId="13" xfId="0" applyNumberFormat="1" applyFont="1" applyBorder="1" applyAlignment="1" applyProtection="1">
      <alignment/>
      <protection/>
    </xf>
    <xf numFmtId="41" fontId="25" fillId="0" borderId="0" xfId="0" applyNumberFormat="1" applyFont="1" applyBorder="1" applyAlignment="1" applyProtection="1">
      <alignment horizontal="right"/>
      <protection locked="0"/>
    </xf>
    <xf numFmtId="41" fontId="25" fillId="0" borderId="0" xfId="0" applyNumberFormat="1" applyFont="1" applyBorder="1" applyAlignment="1" applyProtection="1">
      <alignment/>
      <protection locked="0"/>
    </xf>
    <xf numFmtId="41" fontId="25" fillId="0" borderId="0" xfId="0" applyNumberFormat="1" applyFont="1" applyAlignment="1" applyProtection="1">
      <alignment horizontal="right"/>
      <protection locked="0"/>
    </xf>
    <xf numFmtId="41" fontId="25" fillId="0" borderId="0" xfId="0" applyNumberFormat="1" applyFont="1" applyAlignment="1" applyProtection="1">
      <alignment/>
      <protection locked="0"/>
    </xf>
    <xf numFmtId="176" fontId="24" fillId="0" borderId="0" xfId="0" applyNumberFormat="1" applyFont="1" applyBorder="1" applyAlignment="1" applyProtection="1">
      <alignment horizontal="distributed"/>
      <protection locked="0"/>
    </xf>
    <xf numFmtId="0" fontId="25" fillId="0" borderId="0" xfId="0" applyFont="1" applyBorder="1" applyAlignment="1">
      <alignment horizontal="distributed"/>
    </xf>
    <xf numFmtId="41" fontId="25" fillId="0" borderId="0" xfId="0" applyNumberFormat="1" applyFont="1" applyAlignment="1" applyProtection="1">
      <alignment/>
      <protection/>
    </xf>
    <xf numFmtId="176" fontId="25" fillId="0" borderId="13" xfId="0" applyNumberFormat="1" applyFont="1" applyBorder="1" applyAlignment="1" applyProtection="1">
      <alignment horizontal="center"/>
      <protection locked="0"/>
    </xf>
    <xf numFmtId="177" fontId="25" fillId="0" borderId="0" xfId="60" applyNumberFormat="1" applyFont="1" applyFill="1" applyBorder="1" applyAlignment="1" applyProtection="1">
      <alignment vertical="center"/>
      <protection/>
    </xf>
    <xf numFmtId="176" fontId="18" fillId="0" borderId="0" xfId="0" applyNumberFormat="1" applyFont="1" applyBorder="1" applyAlignment="1" applyProtection="1">
      <alignment/>
      <protection locked="0"/>
    </xf>
    <xf numFmtId="41" fontId="22" fillId="0" borderId="13" xfId="0" applyNumberFormat="1" applyFont="1" applyBorder="1" applyAlignment="1" applyProtection="1">
      <alignment/>
      <protection locked="0"/>
    </xf>
    <xf numFmtId="41" fontId="22" fillId="0" borderId="0" xfId="0" applyNumberFormat="1" applyFont="1" applyBorder="1" applyAlignment="1" applyProtection="1">
      <alignment/>
      <protection locked="0"/>
    </xf>
    <xf numFmtId="176" fontId="22" fillId="0" borderId="13" xfId="0" applyNumberFormat="1" applyFont="1" applyBorder="1" applyAlignment="1" applyProtection="1">
      <alignment horizontal="center"/>
      <protection locked="0"/>
    </xf>
    <xf numFmtId="176" fontId="18" fillId="0" borderId="0" xfId="0" applyNumberFormat="1" applyFont="1" applyBorder="1" applyAlignment="1" applyProtection="1">
      <alignment horizontal="right"/>
      <protection/>
    </xf>
    <xf numFmtId="176" fontId="18" fillId="0" borderId="16" xfId="0" applyNumberFormat="1" applyFont="1" applyBorder="1" applyAlignment="1" applyProtection="1">
      <alignment horizontal="distributed"/>
      <protection locked="0"/>
    </xf>
    <xf numFmtId="176" fontId="18" fillId="0" borderId="0" xfId="0" applyNumberFormat="1" applyFont="1" applyBorder="1" applyAlignment="1" applyProtection="1">
      <alignment/>
      <protection/>
    </xf>
    <xf numFmtId="176" fontId="24" fillId="0" borderId="0" xfId="0" applyNumberFormat="1" applyFont="1" applyBorder="1" applyAlignment="1" applyProtection="1">
      <alignment/>
      <protection/>
    </xf>
    <xf numFmtId="41" fontId="22" fillId="0" borderId="0" xfId="0" applyNumberFormat="1" applyFont="1" applyBorder="1" applyAlignment="1" applyProtection="1">
      <alignment/>
      <protection/>
    </xf>
    <xf numFmtId="176" fontId="18" fillId="0" borderId="0" xfId="0" applyNumberFormat="1" applyFont="1" applyBorder="1" applyAlignment="1" applyProtection="1">
      <alignment horizontal="left"/>
      <protection/>
    </xf>
    <xf numFmtId="176" fontId="18" fillId="0" borderId="18" xfId="0" applyNumberFormat="1" applyFont="1" applyBorder="1" applyAlignment="1" applyProtection="1">
      <alignment horizontal="left"/>
      <protection/>
    </xf>
    <xf numFmtId="176" fontId="18" fillId="0" borderId="19" xfId="0" applyNumberFormat="1" applyFont="1" applyBorder="1" applyAlignment="1" applyProtection="1">
      <alignment horizontal="distributed"/>
      <protection locked="0"/>
    </xf>
    <xf numFmtId="176" fontId="22" fillId="0" borderId="20" xfId="0" applyNumberFormat="1" applyFont="1" applyBorder="1" applyAlignment="1" applyProtection="1">
      <alignment horizontal="center"/>
      <protection locked="0"/>
    </xf>
    <xf numFmtId="176" fontId="22" fillId="0" borderId="22" xfId="0" applyNumberFormat="1" applyFont="1" applyBorder="1" applyAlignment="1" applyProtection="1">
      <alignment/>
      <protection locked="0"/>
    </xf>
    <xf numFmtId="176" fontId="22" fillId="0" borderId="22" xfId="0" applyNumberFormat="1" applyFont="1" applyBorder="1" applyAlignment="1" applyProtection="1">
      <alignment horizontal="center"/>
      <protection locked="0"/>
    </xf>
    <xf numFmtId="176" fontId="22" fillId="0" borderId="0" xfId="0" applyNumberFormat="1" applyFont="1" applyAlignment="1" applyProtection="1">
      <alignment/>
      <protection locked="0"/>
    </xf>
    <xf numFmtId="176" fontId="22" fillId="0" borderId="0" xfId="0" applyNumberFormat="1" applyFont="1" applyAlignment="1" applyProtection="1">
      <alignment horizontal="center"/>
      <protection locked="0"/>
    </xf>
    <xf numFmtId="176" fontId="22" fillId="0" borderId="0" xfId="0" applyNumberFormat="1" applyFont="1" applyAlignment="1" applyProtection="1">
      <alignment/>
      <protection/>
    </xf>
    <xf numFmtId="176" fontId="22" fillId="0" borderId="0" xfId="0" applyNumberFormat="1" applyFont="1" applyAlignment="1" applyProtection="1">
      <alignment horizontal="center"/>
      <protection/>
    </xf>
    <xf numFmtId="176" fontId="18" fillId="0" borderId="0" xfId="0" applyNumberFormat="1" applyFont="1" applyAlignment="1" applyProtection="1">
      <alignment horizontal="centerContinuous"/>
      <protection locked="0"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>
      <alignment vertical="center"/>
    </xf>
    <xf numFmtId="176" fontId="22" fillId="0" borderId="0" xfId="0" applyNumberFormat="1" applyFont="1" applyAlignment="1" applyProtection="1">
      <alignment/>
      <protection locked="0"/>
    </xf>
    <xf numFmtId="176" fontId="27" fillId="0" borderId="10" xfId="0" applyNumberFormat="1" applyFont="1" applyBorder="1" applyAlignment="1" applyProtection="1">
      <alignment horizontal="center" vertical="center"/>
      <protection locked="0"/>
    </xf>
    <xf numFmtId="176" fontId="23" fillId="0" borderId="10" xfId="0" applyNumberFormat="1" applyFont="1" applyBorder="1" applyAlignment="1" applyProtection="1">
      <alignment horizontal="centerContinuous" vertical="center"/>
      <protection locked="0"/>
    </xf>
    <xf numFmtId="176" fontId="22" fillId="0" borderId="10" xfId="0" applyNumberFormat="1" applyFont="1" applyBorder="1" applyAlignment="1" applyProtection="1">
      <alignment horizontal="centerContinuous" vertical="center"/>
      <protection locked="0"/>
    </xf>
    <xf numFmtId="176" fontId="22" fillId="0" borderId="10" xfId="0" applyNumberFormat="1" applyFont="1" applyBorder="1" applyAlignment="1" applyProtection="1">
      <alignment vertical="center"/>
      <protection locked="0"/>
    </xf>
    <xf numFmtId="0" fontId="22" fillId="0" borderId="12" xfId="0" applyFont="1" applyBorder="1" applyAlignment="1">
      <alignment vertical="center" wrapText="1"/>
    </xf>
    <xf numFmtId="176" fontId="22" fillId="0" borderId="14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Border="1" applyAlignment="1" applyProtection="1">
      <alignment vertical="center"/>
      <protection locked="0"/>
    </xf>
    <xf numFmtId="0" fontId="22" fillId="0" borderId="14" xfId="0" applyNumberFormat="1" applyFont="1" applyBorder="1" applyAlignment="1" applyProtection="1">
      <alignment horizontal="center" vertical="center" wrapText="1"/>
      <protection locked="0"/>
    </xf>
    <xf numFmtId="176" fontId="22" fillId="0" borderId="14" xfId="0" applyNumberFormat="1" applyFont="1" applyBorder="1" applyAlignment="1" applyProtection="1">
      <alignment horizontal="center" vertical="center" wrapText="1"/>
      <protection locked="0"/>
    </xf>
    <xf numFmtId="49" fontId="22" fillId="0" borderId="15" xfId="0" applyNumberFormat="1" applyFont="1" applyBorder="1" applyAlignment="1" applyProtection="1">
      <alignment horizontal="center" vertical="center" textRotation="255" wrapText="1"/>
      <protection locked="0"/>
    </xf>
    <xf numFmtId="0" fontId="22" fillId="0" borderId="0" xfId="0" applyFont="1" applyAlignment="1">
      <alignment vertical="center" wrapText="1"/>
    </xf>
    <xf numFmtId="0" fontId="22" fillId="0" borderId="16" xfId="0" applyFont="1" applyBorder="1" applyAlignment="1">
      <alignment vertical="center" wrapText="1"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49" fontId="22" fillId="0" borderId="13" xfId="0" applyNumberFormat="1" applyFont="1" applyBorder="1" applyAlignment="1">
      <alignment horizontal="center" vertical="center" textRotation="255" wrapText="1"/>
    </xf>
    <xf numFmtId="0" fontId="22" fillId="0" borderId="18" xfId="0" applyFont="1" applyBorder="1" applyAlignment="1">
      <alignment vertical="center" wrapText="1"/>
    </xf>
    <xf numFmtId="0" fontId="22" fillId="0" borderId="19" xfId="0" applyFont="1" applyBorder="1" applyAlignment="1">
      <alignment vertical="center" wrapText="1"/>
    </xf>
    <xf numFmtId="176" fontId="22" fillId="0" borderId="21" xfId="0" applyNumberFormat="1" applyFont="1" applyBorder="1" applyAlignment="1" applyProtection="1">
      <alignment horizontal="center" vertical="center"/>
      <protection locked="0"/>
    </xf>
    <xf numFmtId="176" fontId="22" fillId="0" borderId="18" xfId="0" applyNumberFormat="1" applyFont="1" applyBorder="1" applyAlignment="1" applyProtection="1">
      <alignment vertical="center"/>
      <protection locked="0"/>
    </xf>
    <xf numFmtId="0" fontId="0" fillId="0" borderId="21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49" fontId="22" fillId="0" borderId="20" xfId="0" applyNumberFormat="1" applyFont="1" applyBorder="1" applyAlignment="1">
      <alignment horizontal="center" vertical="center" textRotation="255" wrapText="1"/>
    </xf>
    <xf numFmtId="176" fontId="18" fillId="0" borderId="0" xfId="0" applyNumberFormat="1" applyFont="1" applyBorder="1" applyAlignment="1" applyProtection="1">
      <alignment horizontal="center" vertical="center"/>
      <protection locked="0"/>
    </xf>
    <xf numFmtId="41" fontId="22" fillId="0" borderId="0" xfId="0" applyNumberFormat="1" applyFont="1" applyBorder="1" applyAlignment="1" applyProtection="1">
      <alignment horizontal="right"/>
      <protection locked="0"/>
    </xf>
    <xf numFmtId="41" fontId="22" fillId="0" borderId="22" xfId="0" applyNumberFormat="1" applyFont="1" applyBorder="1" applyAlignment="1" applyProtection="1">
      <alignment/>
      <protection locked="0"/>
    </xf>
    <xf numFmtId="41" fontId="22" fillId="0" borderId="23" xfId="0" applyNumberFormat="1" applyFont="1" applyBorder="1" applyAlignment="1" applyProtection="1">
      <alignment/>
      <protection locked="0"/>
    </xf>
    <xf numFmtId="49" fontId="22" fillId="0" borderId="0" xfId="0" applyNumberFormat="1" applyFont="1" applyBorder="1" applyAlignment="1" applyProtection="1">
      <alignment horizontal="center"/>
      <protection locked="0"/>
    </xf>
    <xf numFmtId="41" fontId="22" fillId="0" borderId="16" xfId="0" applyNumberFormat="1" applyFont="1" applyBorder="1" applyAlignment="1" applyProtection="1">
      <alignment/>
      <protection locked="0"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41" fontId="25" fillId="0" borderId="0" xfId="0" applyNumberFormat="1" applyFont="1" applyBorder="1" applyAlignment="1" applyProtection="1">
      <alignment/>
      <protection/>
    </xf>
    <xf numFmtId="41" fontId="25" fillId="0" borderId="16" xfId="0" applyNumberFormat="1" applyFont="1" applyBorder="1" applyAlignment="1" applyProtection="1">
      <alignment/>
      <protection/>
    </xf>
    <xf numFmtId="49" fontId="25" fillId="0" borderId="0" xfId="0" applyNumberFormat="1" applyFont="1" applyBorder="1" applyAlignment="1" applyProtection="1">
      <alignment horizontal="center"/>
      <protection locked="0"/>
    </xf>
    <xf numFmtId="41" fontId="25" fillId="0" borderId="0" xfId="0" applyNumberFormat="1" applyFont="1" applyBorder="1" applyAlignment="1" applyProtection="1">
      <alignment/>
      <protection locked="0"/>
    </xf>
    <xf numFmtId="41" fontId="25" fillId="0" borderId="16" xfId="0" applyNumberFormat="1" applyFont="1" applyBorder="1" applyAlignment="1" applyProtection="1">
      <alignment/>
      <protection locked="0"/>
    </xf>
    <xf numFmtId="49" fontId="25" fillId="0" borderId="0" xfId="0" applyNumberFormat="1" applyFont="1" applyAlignment="1" applyProtection="1">
      <alignment horizontal="center"/>
      <protection locked="0"/>
    </xf>
    <xf numFmtId="176" fontId="24" fillId="0" borderId="0" xfId="0" applyNumberFormat="1" applyFont="1" applyBorder="1" applyAlignment="1" applyProtection="1">
      <alignment horizontal="distributed"/>
      <protection locked="0"/>
    </xf>
    <xf numFmtId="0" fontId="25" fillId="0" borderId="16" xfId="0" applyFont="1" applyBorder="1" applyAlignment="1">
      <alignment horizontal="distributed"/>
    </xf>
    <xf numFmtId="41" fontId="22" fillId="0" borderId="13" xfId="0" applyNumberFormat="1" applyFont="1" applyBorder="1" applyAlignment="1" applyProtection="1">
      <alignment/>
      <protection locked="0"/>
    </xf>
    <xf numFmtId="176" fontId="18" fillId="0" borderId="0" xfId="0" applyNumberFormat="1" applyFont="1" applyAlignment="1" applyProtection="1">
      <alignment horizontal="right"/>
      <protection/>
    </xf>
    <xf numFmtId="176" fontId="18" fillId="0" borderId="0" xfId="0" applyNumberFormat="1" applyFont="1" applyBorder="1" applyAlignment="1" applyProtection="1">
      <alignment horizontal="distributed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7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3;&#24180;&#12288;&#22823;&#20998;&#30476;&#32113;&#35336;&#24180;&#37969;\&#26157;&#21644;57&#24180;&#24230;18&#36001;&#25919;199-2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"/>
      <sheetName val="200"/>
      <sheetName val="201"/>
      <sheetName val="202"/>
      <sheetName val="203A"/>
      <sheetName val="203B"/>
      <sheetName val="204"/>
      <sheetName val="205A"/>
      <sheetName val="205B"/>
      <sheetName val="206"/>
      <sheetName val="207"/>
      <sheetName val="20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0"/>
  <sheetViews>
    <sheetView tabSelected="1" zoomScalePageLayoutView="0" workbookViewId="0" topLeftCell="A1">
      <selection activeCell="C25" sqref="C25"/>
    </sheetView>
  </sheetViews>
  <sheetFormatPr defaultColWidth="13.375" defaultRowHeight="12" customHeight="1"/>
  <cols>
    <col min="1" max="1" width="3.625" style="1" customWidth="1"/>
    <col min="2" max="2" width="10.75390625" style="1" customWidth="1"/>
    <col min="3" max="4" width="12.00390625" style="74" customWidth="1"/>
    <col min="5" max="21" width="11.125" style="74" customWidth="1"/>
    <col min="22" max="22" width="3.875" style="75" customWidth="1"/>
    <col min="23" max="25" width="12.125" style="1" customWidth="1"/>
    <col min="26" max="16384" width="13.375" style="1" customWidth="1"/>
  </cols>
  <sheetData>
    <row r="1" spans="2:22" ht="18" customHeight="1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s="6" customFormat="1" ht="18" customHeight="1" thickBot="1">
      <c r="A2" s="4" t="s">
        <v>1</v>
      </c>
      <c r="B2" s="4"/>
      <c r="C2" s="4"/>
      <c r="D2" s="5" t="s">
        <v>2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4" s="6" customFormat="1" ht="16.5" customHeight="1" thickTop="1">
      <c r="A3" s="7" t="s">
        <v>3</v>
      </c>
      <c r="B3" s="8"/>
      <c r="C3" s="9"/>
      <c r="D3" s="9"/>
      <c r="E3" s="9"/>
      <c r="F3" s="10" t="s">
        <v>4</v>
      </c>
      <c r="G3" s="10" t="s">
        <v>5</v>
      </c>
      <c r="H3" s="9"/>
      <c r="I3" s="10" t="s">
        <v>6</v>
      </c>
      <c r="J3" s="10" t="s">
        <v>7</v>
      </c>
      <c r="K3" s="11"/>
      <c r="L3" s="9"/>
      <c r="M3" s="9"/>
      <c r="N3" s="10" t="s">
        <v>8</v>
      </c>
      <c r="O3" s="9"/>
      <c r="P3" s="9"/>
      <c r="Q3" s="9"/>
      <c r="R3" s="9"/>
      <c r="S3" s="9"/>
      <c r="T3" s="9"/>
      <c r="U3" s="9"/>
      <c r="V3" s="12" t="s">
        <v>9</v>
      </c>
      <c r="W3" s="13"/>
      <c r="X3" s="13"/>
    </row>
    <row r="4" spans="1:24" s="6" customFormat="1" ht="16.5" customHeight="1">
      <c r="A4" s="14"/>
      <c r="B4" s="15"/>
      <c r="C4" s="10" t="s">
        <v>10</v>
      </c>
      <c r="D4" s="10" t="s">
        <v>11</v>
      </c>
      <c r="E4" s="10" t="s">
        <v>12</v>
      </c>
      <c r="F4" s="10" t="s">
        <v>13</v>
      </c>
      <c r="G4" s="10" t="s">
        <v>14</v>
      </c>
      <c r="H4" s="10" t="s">
        <v>15</v>
      </c>
      <c r="I4" s="10" t="s">
        <v>16</v>
      </c>
      <c r="J4" s="10" t="s">
        <v>17</v>
      </c>
      <c r="K4" s="16" t="s">
        <v>18</v>
      </c>
      <c r="L4" s="10" t="s">
        <v>19</v>
      </c>
      <c r="M4" s="10" t="s">
        <v>20</v>
      </c>
      <c r="N4" s="10" t="s">
        <v>21</v>
      </c>
      <c r="O4" s="10" t="s">
        <v>22</v>
      </c>
      <c r="P4" s="10" t="s">
        <v>23</v>
      </c>
      <c r="Q4" s="10" t="s">
        <v>24</v>
      </c>
      <c r="R4" s="10" t="s">
        <v>25</v>
      </c>
      <c r="S4" s="10" t="s">
        <v>26</v>
      </c>
      <c r="T4" s="10" t="s">
        <v>27</v>
      </c>
      <c r="U4" s="10" t="s">
        <v>28</v>
      </c>
      <c r="V4" s="17"/>
      <c r="W4" s="13"/>
      <c r="X4" s="13"/>
    </row>
    <row r="5" spans="1:24" s="6" customFormat="1" ht="17.25" customHeight="1">
      <c r="A5" s="18"/>
      <c r="B5" s="19"/>
      <c r="C5" s="20"/>
      <c r="D5" s="20"/>
      <c r="E5" s="20"/>
      <c r="F5" s="21" t="s">
        <v>29</v>
      </c>
      <c r="G5" s="21" t="s">
        <v>29</v>
      </c>
      <c r="H5" s="20"/>
      <c r="I5" s="21" t="s">
        <v>30</v>
      </c>
      <c r="J5" s="21" t="s">
        <v>31</v>
      </c>
      <c r="K5" s="22"/>
      <c r="L5" s="20"/>
      <c r="M5" s="20"/>
      <c r="N5" s="21" t="s">
        <v>32</v>
      </c>
      <c r="O5" s="20"/>
      <c r="P5" s="20"/>
      <c r="Q5" s="20"/>
      <c r="R5" s="20"/>
      <c r="S5" s="20"/>
      <c r="T5" s="20"/>
      <c r="U5" s="20"/>
      <c r="V5" s="23"/>
      <c r="W5" s="24"/>
      <c r="X5" s="13"/>
    </row>
    <row r="6" spans="1:22" ht="15" customHeight="1">
      <c r="A6" s="25" t="s">
        <v>33</v>
      </c>
      <c r="B6" s="26"/>
      <c r="C6" s="27">
        <f>SUM(D6:E6:F6:G6:H6:I6:J6:K6:L6:M6:N6:O6:P6:Q6:R6:S6:T6:U6)</f>
        <v>22014839</v>
      </c>
      <c r="D6" s="28">
        <v>5377687</v>
      </c>
      <c r="E6" s="28">
        <v>216744</v>
      </c>
      <c r="F6" s="29">
        <v>21225</v>
      </c>
      <c r="G6" s="30">
        <v>163947</v>
      </c>
      <c r="H6" s="30">
        <v>4753238</v>
      </c>
      <c r="I6" s="31">
        <v>27019</v>
      </c>
      <c r="J6" s="31">
        <v>361747</v>
      </c>
      <c r="K6" s="31">
        <v>263260</v>
      </c>
      <c r="L6" s="31">
        <v>64421</v>
      </c>
      <c r="M6" s="31">
        <v>3970799</v>
      </c>
      <c r="N6" s="31">
        <v>4571</v>
      </c>
      <c r="O6" s="31">
        <v>1663705</v>
      </c>
      <c r="P6" s="31">
        <v>272633</v>
      </c>
      <c r="Q6" s="31">
        <v>84341</v>
      </c>
      <c r="R6" s="31">
        <v>170584</v>
      </c>
      <c r="S6" s="31">
        <v>340572</v>
      </c>
      <c r="T6" s="31">
        <v>1086901</v>
      </c>
      <c r="U6" s="31">
        <v>3171445</v>
      </c>
      <c r="V6" s="32" t="s">
        <v>34</v>
      </c>
    </row>
    <row r="7" spans="1:22" ht="15" customHeight="1">
      <c r="A7" s="33" t="s">
        <v>35</v>
      </c>
      <c r="B7" s="34"/>
      <c r="C7" s="27">
        <f>SUM(D7:E7:F7:G7:H7:I7:J7:K7:L7:M7:N7:O7:P7:Q7:R7:S7:T7:U7)</f>
        <v>24017511</v>
      </c>
      <c r="D7" s="28">
        <v>5901341</v>
      </c>
      <c r="E7" s="28">
        <v>301975</v>
      </c>
      <c r="F7" s="29">
        <v>20950</v>
      </c>
      <c r="G7" s="30">
        <v>172867</v>
      </c>
      <c r="H7" s="30">
        <v>5218644</v>
      </c>
      <c r="I7" s="31">
        <v>25135</v>
      </c>
      <c r="J7" s="31">
        <v>444145</v>
      </c>
      <c r="K7" s="31">
        <v>295850</v>
      </c>
      <c r="L7" s="31">
        <v>66513</v>
      </c>
      <c r="M7" s="31">
        <v>4196579</v>
      </c>
      <c r="N7" s="31">
        <v>6559</v>
      </c>
      <c r="O7" s="31">
        <v>2081279</v>
      </c>
      <c r="P7" s="31">
        <v>410298</v>
      </c>
      <c r="Q7" s="31">
        <v>99481</v>
      </c>
      <c r="R7" s="31">
        <v>155169</v>
      </c>
      <c r="S7" s="31">
        <v>349509</v>
      </c>
      <c r="T7" s="31">
        <v>996237</v>
      </c>
      <c r="U7" s="31">
        <v>3274980</v>
      </c>
      <c r="V7" s="35" t="s">
        <v>35</v>
      </c>
    </row>
    <row r="8" spans="1:22" ht="15" customHeight="1">
      <c r="A8" s="33" t="s">
        <v>36</v>
      </c>
      <c r="B8" s="34"/>
      <c r="C8" s="27">
        <v>26538089</v>
      </c>
      <c r="D8" s="28">
        <v>6670944</v>
      </c>
      <c r="E8" s="28">
        <v>318052</v>
      </c>
      <c r="F8" s="30">
        <v>23382</v>
      </c>
      <c r="G8" s="30">
        <v>161772</v>
      </c>
      <c r="H8" s="30">
        <v>5734357</v>
      </c>
      <c r="I8" s="31">
        <v>17050</v>
      </c>
      <c r="J8" s="31">
        <v>486886</v>
      </c>
      <c r="K8" s="31">
        <v>335243</v>
      </c>
      <c r="L8" s="31">
        <v>74730</v>
      </c>
      <c r="M8" s="31">
        <v>4648357</v>
      </c>
      <c r="N8" s="31">
        <v>6914</v>
      </c>
      <c r="O8" s="31">
        <v>2516725</v>
      </c>
      <c r="P8" s="31">
        <v>427023</v>
      </c>
      <c r="Q8" s="31">
        <v>55178</v>
      </c>
      <c r="R8" s="31">
        <v>313113</v>
      </c>
      <c r="S8" s="31">
        <v>450106</v>
      </c>
      <c r="T8" s="31">
        <v>1107193</v>
      </c>
      <c r="U8" s="31">
        <v>3191065</v>
      </c>
      <c r="V8" s="35" t="s">
        <v>36</v>
      </c>
    </row>
    <row r="9" spans="1:22" ht="15" customHeight="1">
      <c r="A9" s="36"/>
      <c r="B9" s="37"/>
      <c r="C9" s="38"/>
      <c r="D9" s="28"/>
      <c r="E9" s="28"/>
      <c r="F9" s="30" t="s">
        <v>37</v>
      </c>
      <c r="G9" s="30"/>
      <c r="H9" s="30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5"/>
    </row>
    <row r="10" spans="1:22" s="44" customFormat="1" ht="15" customHeight="1">
      <c r="A10" s="39" t="s">
        <v>38</v>
      </c>
      <c r="B10" s="40"/>
      <c r="C10" s="41">
        <f>SUM(C12:C14)</f>
        <v>27861800</v>
      </c>
      <c r="D10" s="42">
        <v>7319967</v>
      </c>
      <c r="E10" s="42">
        <f aca="true" t="shared" si="0" ref="E10:U10">SUM(E12:E14)</f>
        <v>320637</v>
      </c>
      <c r="F10" s="42">
        <f t="shared" si="0"/>
        <v>25911</v>
      </c>
      <c r="G10" s="42">
        <f t="shared" si="0"/>
        <v>169528</v>
      </c>
      <c r="H10" s="42">
        <f t="shared" si="0"/>
        <v>6269412</v>
      </c>
      <c r="I10" s="42">
        <v>14555</v>
      </c>
      <c r="J10" s="42">
        <v>482829</v>
      </c>
      <c r="K10" s="42">
        <f t="shared" si="0"/>
        <v>360081</v>
      </c>
      <c r="L10" s="42">
        <f t="shared" si="0"/>
        <v>79709</v>
      </c>
      <c r="M10" s="42">
        <f t="shared" si="0"/>
        <v>4891988</v>
      </c>
      <c r="N10" s="42">
        <f t="shared" si="0"/>
        <v>7542</v>
      </c>
      <c r="O10" s="42">
        <f t="shared" si="0"/>
        <v>2547652</v>
      </c>
      <c r="P10" s="42">
        <f t="shared" si="0"/>
        <v>348522</v>
      </c>
      <c r="Q10" s="42">
        <f t="shared" si="0"/>
        <v>70101</v>
      </c>
      <c r="R10" s="42">
        <v>317218</v>
      </c>
      <c r="S10" s="42">
        <v>393537</v>
      </c>
      <c r="T10" s="42">
        <f t="shared" si="0"/>
        <v>1084973</v>
      </c>
      <c r="U10" s="42">
        <f t="shared" si="0"/>
        <v>3157636</v>
      </c>
      <c r="V10" s="43" t="s">
        <v>38</v>
      </c>
    </row>
    <row r="11" spans="1:22" s="44" customFormat="1" ht="15" customHeight="1">
      <c r="A11" s="45"/>
      <c r="B11" s="46"/>
      <c r="C11" s="47"/>
      <c r="D11" s="48"/>
      <c r="E11" s="49"/>
      <c r="F11" s="48"/>
      <c r="G11" s="50"/>
      <c r="H11" s="50"/>
      <c r="I11" s="51"/>
      <c r="J11" s="51"/>
      <c r="K11" s="51"/>
      <c r="L11" s="51"/>
      <c r="M11" s="51" t="s">
        <v>37</v>
      </c>
      <c r="N11" s="51" t="s">
        <v>37</v>
      </c>
      <c r="O11" s="51"/>
      <c r="P11" s="51"/>
      <c r="Q11" s="51"/>
      <c r="R11" s="51"/>
      <c r="S11" s="51"/>
      <c r="T11" s="51"/>
      <c r="U11" s="51"/>
      <c r="V11" s="43"/>
    </row>
    <row r="12" spans="1:22" s="44" customFormat="1" ht="15" customHeight="1">
      <c r="A12" s="52" t="s">
        <v>39</v>
      </c>
      <c r="B12" s="53"/>
      <c r="C12" s="41">
        <f>SUM(C16:C26)</f>
        <v>17138964</v>
      </c>
      <c r="D12" s="54">
        <f>SUM(D16:D26)</f>
        <v>6102000</v>
      </c>
      <c r="E12" s="54">
        <v>185902</v>
      </c>
      <c r="F12" s="54">
        <v>17665</v>
      </c>
      <c r="G12" s="54">
        <v>91902</v>
      </c>
      <c r="H12" s="54">
        <f aca="true" t="shared" si="1" ref="H12:S12">SUM(H16:H26)</f>
        <v>2399157</v>
      </c>
      <c r="I12" s="54">
        <v>13016</v>
      </c>
      <c r="J12" s="54">
        <f t="shared" si="1"/>
        <v>232716</v>
      </c>
      <c r="K12" s="54">
        <v>243217</v>
      </c>
      <c r="L12" s="54">
        <f t="shared" si="1"/>
        <v>66623</v>
      </c>
      <c r="M12" s="54">
        <v>3610040</v>
      </c>
      <c r="N12" s="54">
        <f t="shared" si="1"/>
        <v>2472</v>
      </c>
      <c r="O12" s="54">
        <f t="shared" si="1"/>
        <v>904385</v>
      </c>
      <c r="P12" s="54">
        <v>217001</v>
      </c>
      <c r="Q12" s="54">
        <v>34045</v>
      </c>
      <c r="R12" s="54">
        <v>160424</v>
      </c>
      <c r="S12" s="54">
        <f t="shared" si="1"/>
        <v>168530</v>
      </c>
      <c r="T12" s="54">
        <v>916079</v>
      </c>
      <c r="U12" s="54">
        <f>SUM(U16:U26)</f>
        <v>1773791</v>
      </c>
      <c r="V12" s="55" t="s">
        <v>40</v>
      </c>
    </row>
    <row r="13" spans="1:22" s="44" customFormat="1" ht="15" customHeight="1">
      <c r="A13" s="52"/>
      <c r="B13" s="46"/>
      <c r="C13" s="41"/>
      <c r="D13" s="54"/>
      <c r="E13" s="54"/>
      <c r="F13" s="54"/>
      <c r="G13" s="54"/>
      <c r="H13" s="54"/>
      <c r="I13" s="54"/>
      <c r="J13" s="54"/>
      <c r="K13" s="54"/>
      <c r="L13" s="54" t="s">
        <v>37</v>
      </c>
      <c r="M13" s="54"/>
      <c r="N13" s="54"/>
      <c r="O13" s="54"/>
      <c r="P13" s="54"/>
      <c r="Q13" s="54"/>
      <c r="R13" s="54"/>
      <c r="S13" s="54"/>
      <c r="T13" s="54"/>
      <c r="U13" s="54"/>
      <c r="V13" s="55"/>
    </row>
    <row r="14" spans="1:22" s="44" customFormat="1" ht="15" customHeight="1">
      <c r="A14" s="52" t="s">
        <v>41</v>
      </c>
      <c r="B14" s="46"/>
      <c r="C14" s="41">
        <f>SUM(D14:E14:F14:G14:H14:I14:J14:K14:L14:M14:N14:O14:P14:Q14:R14:S14:T14:U14)</f>
        <v>10722836</v>
      </c>
      <c r="D14" s="56">
        <v>1217968</v>
      </c>
      <c r="E14" s="54">
        <v>134735</v>
      </c>
      <c r="F14" s="54">
        <v>8246</v>
      </c>
      <c r="G14" s="54">
        <v>77626</v>
      </c>
      <c r="H14" s="54">
        <v>3870255</v>
      </c>
      <c r="I14" s="54">
        <v>1540</v>
      </c>
      <c r="J14" s="54">
        <v>250114</v>
      </c>
      <c r="K14" s="54">
        <v>116864</v>
      </c>
      <c r="L14" s="54">
        <v>13086</v>
      </c>
      <c r="M14" s="54">
        <v>1281948</v>
      </c>
      <c r="N14" s="54">
        <v>5070</v>
      </c>
      <c r="O14" s="42">
        <v>1643267</v>
      </c>
      <c r="P14" s="42">
        <v>131521</v>
      </c>
      <c r="Q14" s="42">
        <v>36056</v>
      </c>
      <c r="R14" s="42">
        <v>156793</v>
      </c>
      <c r="S14" s="42">
        <v>225008</v>
      </c>
      <c r="T14" s="42">
        <v>168894</v>
      </c>
      <c r="U14" s="42">
        <v>1383845</v>
      </c>
      <c r="V14" s="55" t="s">
        <v>42</v>
      </c>
    </row>
    <row r="15" spans="2:22" ht="15" customHeight="1">
      <c r="B15" s="57"/>
      <c r="C15" s="58"/>
      <c r="D15" s="59"/>
      <c r="E15" s="59"/>
      <c r="F15" s="59"/>
      <c r="G15" s="59"/>
      <c r="H15" s="59"/>
      <c r="I15" s="59"/>
      <c r="J15" s="59"/>
      <c r="K15" s="59"/>
      <c r="L15" s="59" t="s">
        <v>37</v>
      </c>
      <c r="M15" s="59"/>
      <c r="N15" s="59"/>
      <c r="O15" s="59"/>
      <c r="P15" s="59" t="s">
        <v>37</v>
      </c>
      <c r="Q15" s="59"/>
      <c r="R15" s="59"/>
      <c r="S15" s="59"/>
      <c r="T15" s="59"/>
      <c r="U15" s="59"/>
      <c r="V15" s="60"/>
    </row>
    <row r="16" spans="1:22" ht="15" customHeight="1">
      <c r="A16" s="61">
        <v>1</v>
      </c>
      <c r="B16" s="62" t="s">
        <v>43</v>
      </c>
      <c r="C16" s="27">
        <v>6259736</v>
      </c>
      <c r="D16" s="31">
        <v>3365338</v>
      </c>
      <c r="E16" s="31">
        <v>85558</v>
      </c>
      <c r="F16" s="31">
        <v>9640</v>
      </c>
      <c r="G16" s="31">
        <v>34723</v>
      </c>
      <c r="H16" s="31">
        <v>60697</v>
      </c>
      <c r="I16" s="31">
        <v>6120</v>
      </c>
      <c r="J16" s="31">
        <v>96872</v>
      </c>
      <c r="K16" s="31">
        <v>87873</v>
      </c>
      <c r="L16" s="31">
        <v>13186</v>
      </c>
      <c r="M16" s="31">
        <v>1244516</v>
      </c>
      <c r="N16" s="31">
        <v>1317</v>
      </c>
      <c r="O16" s="31">
        <v>205018</v>
      </c>
      <c r="P16" s="31">
        <v>44421</v>
      </c>
      <c r="Q16" s="31">
        <v>14258</v>
      </c>
      <c r="R16" s="31">
        <v>0</v>
      </c>
      <c r="S16" s="31">
        <v>69594</v>
      </c>
      <c r="T16" s="31">
        <v>347854</v>
      </c>
      <c r="U16" s="31">
        <v>572750</v>
      </c>
      <c r="V16" s="60" t="s">
        <v>44</v>
      </c>
    </row>
    <row r="17" spans="1:22" ht="15" customHeight="1">
      <c r="A17" s="61">
        <v>2</v>
      </c>
      <c r="B17" s="62" t="s">
        <v>45</v>
      </c>
      <c r="C17" s="27">
        <v>2676622</v>
      </c>
      <c r="D17" s="31">
        <v>865410</v>
      </c>
      <c r="E17" s="31">
        <v>18874</v>
      </c>
      <c r="F17" s="31">
        <v>3986</v>
      </c>
      <c r="G17" s="31">
        <v>11227</v>
      </c>
      <c r="H17" s="31">
        <v>413921</v>
      </c>
      <c r="I17" s="31">
        <v>2478</v>
      </c>
      <c r="J17" s="31">
        <v>20644</v>
      </c>
      <c r="K17" s="31">
        <v>75155</v>
      </c>
      <c r="L17" s="31">
        <v>6863</v>
      </c>
      <c r="M17" s="31">
        <v>655777</v>
      </c>
      <c r="N17" s="31">
        <v>1155</v>
      </c>
      <c r="O17" s="31">
        <v>86149</v>
      </c>
      <c r="P17" s="31">
        <v>50015</v>
      </c>
      <c r="Q17" s="31">
        <v>10299</v>
      </c>
      <c r="R17" s="31">
        <v>66848</v>
      </c>
      <c r="S17" s="31">
        <v>29535</v>
      </c>
      <c r="T17" s="31">
        <v>205278</v>
      </c>
      <c r="U17" s="31">
        <v>153010</v>
      </c>
      <c r="V17" s="60" t="s">
        <v>46</v>
      </c>
    </row>
    <row r="18" spans="1:22" ht="15" customHeight="1">
      <c r="A18" s="61">
        <v>3</v>
      </c>
      <c r="B18" s="62" t="s">
        <v>47</v>
      </c>
      <c r="C18" s="27">
        <f>SUM(D18:E18:F18:G18:H18:I18:J18:K18:L18:M18:N18:O18:P18:Q18:R18:S18:T18:U18)</f>
        <v>1708616</v>
      </c>
      <c r="D18" s="31">
        <v>380851</v>
      </c>
      <c r="E18" s="31">
        <v>10348</v>
      </c>
      <c r="F18" s="31">
        <v>895</v>
      </c>
      <c r="G18" s="31">
        <v>6158</v>
      </c>
      <c r="H18" s="31">
        <v>236496</v>
      </c>
      <c r="I18" s="31">
        <v>972</v>
      </c>
      <c r="J18" s="31">
        <v>17890</v>
      </c>
      <c r="K18" s="31">
        <v>14767</v>
      </c>
      <c r="L18" s="31">
        <v>20177</v>
      </c>
      <c r="M18" s="31">
        <v>366919</v>
      </c>
      <c r="N18" s="31">
        <v>0</v>
      </c>
      <c r="O18" s="31">
        <v>70032</v>
      </c>
      <c r="P18" s="31">
        <v>45389</v>
      </c>
      <c r="Q18" s="31">
        <v>120</v>
      </c>
      <c r="R18" s="31">
        <v>80636</v>
      </c>
      <c r="S18" s="31">
        <v>12956</v>
      </c>
      <c r="T18" s="31">
        <v>103860</v>
      </c>
      <c r="U18" s="31">
        <v>340150</v>
      </c>
      <c r="V18" s="60" t="s">
        <v>48</v>
      </c>
    </row>
    <row r="19" spans="1:22" ht="15" customHeight="1">
      <c r="A19" s="61">
        <v>4</v>
      </c>
      <c r="B19" s="62" t="s">
        <v>49</v>
      </c>
      <c r="C19" s="27">
        <v>1357442</v>
      </c>
      <c r="D19" s="31">
        <v>334141</v>
      </c>
      <c r="E19" s="31">
        <v>12513</v>
      </c>
      <c r="F19" s="31">
        <v>783</v>
      </c>
      <c r="G19" s="31">
        <v>7438</v>
      </c>
      <c r="H19" s="31">
        <v>269441</v>
      </c>
      <c r="I19" s="31">
        <v>889</v>
      </c>
      <c r="J19" s="31">
        <v>16497</v>
      </c>
      <c r="K19" s="31">
        <v>12804</v>
      </c>
      <c r="L19" s="31">
        <v>13224</v>
      </c>
      <c r="M19" s="31">
        <v>296158</v>
      </c>
      <c r="N19" s="31">
        <v>0</v>
      </c>
      <c r="O19" s="31">
        <v>96549</v>
      </c>
      <c r="P19" s="31">
        <v>10890</v>
      </c>
      <c r="Q19" s="31">
        <v>808</v>
      </c>
      <c r="R19" s="31">
        <v>2504</v>
      </c>
      <c r="S19" s="31">
        <v>22714</v>
      </c>
      <c r="T19" s="31">
        <v>123280</v>
      </c>
      <c r="U19" s="31">
        <v>136810</v>
      </c>
      <c r="V19" s="60" t="s">
        <v>50</v>
      </c>
    </row>
    <row r="20" spans="1:22" ht="15" customHeight="1">
      <c r="A20" s="61">
        <v>5</v>
      </c>
      <c r="B20" s="62" t="s">
        <v>51</v>
      </c>
      <c r="C20" s="27">
        <v>979292</v>
      </c>
      <c r="D20" s="31">
        <v>303849</v>
      </c>
      <c r="E20" s="31">
        <v>10864</v>
      </c>
      <c r="F20" s="31">
        <v>0</v>
      </c>
      <c r="G20" s="31">
        <v>5904</v>
      </c>
      <c r="H20" s="31">
        <v>202954</v>
      </c>
      <c r="I20" s="31">
        <v>670</v>
      </c>
      <c r="J20" s="31">
        <v>11486</v>
      </c>
      <c r="K20" s="31">
        <v>13079</v>
      </c>
      <c r="L20" s="31">
        <v>1525</v>
      </c>
      <c r="M20" s="31">
        <v>200123</v>
      </c>
      <c r="N20" s="31">
        <v>0</v>
      </c>
      <c r="O20" s="31">
        <v>46380</v>
      </c>
      <c r="P20" s="31">
        <v>14677</v>
      </c>
      <c r="Q20" s="31">
        <v>2010</v>
      </c>
      <c r="R20" s="31">
        <v>1840</v>
      </c>
      <c r="S20" s="31">
        <v>5863</v>
      </c>
      <c r="T20" s="31">
        <v>35089</v>
      </c>
      <c r="U20" s="31">
        <v>122980</v>
      </c>
      <c r="V20" s="60" t="s">
        <v>52</v>
      </c>
    </row>
    <row r="21" spans="1:22" ht="15" customHeight="1">
      <c r="A21" s="61">
        <v>6</v>
      </c>
      <c r="B21" s="62" t="s">
        <v>53</v>
      </c>
      <c r="C21" s="27">
        <v>951632</v>
      </c>
      <c r="D21" s="31">
        <v>195915</v>
      </c>
      <c r="E21" s="31">
        <v>8115</v>
      </c>
      <c r="F21" s="31">
        <v>1982</v>
      </c>
      <c r="G21" s="31">
        <v>4819</v>
      </c>
      <c r="H21" s="31">
        <v>217727</v>
      </c>
      <c r="I21" s="31">
        <v>447</v>
      </c>
      <c r="J21" s="31">
        <v>12952</v>
      </c>
      <c r="K21" s="31">
        <v>8514</v>
      </c>
      <c r="L21" s="31">
        <v>1246</v>
      </c>
      <c r="M21" s="31">
        <v>244793</v>
      </c>
      <c r="N21" s="31">
        <v>0</v>
      </c>
      <c r="O21" s="31">
        <v>65352</v>
      </c>
      <c r="P21" s="31">
        <v>25761</v>
      </c>
      <c r="Q21" s="31">
        <v>1547</v>
      </c>
      <c r="R21" s="31">
        <v>500</v>
      </c>
      <c r="S21" s="31">
        <v>9453</v>
      </c>
      <c r="T21" s="31">
        <v>26400</v>
      </c>
      <c r="U21" s="31">
        <v>126110</v>
      </c>
      <c r="V21" s="60" t="s">
        <v>54</v>
      </c>
    </row>
    <row r="22" spans="1:22" ht="15" customHeight="1">
      <c r="A22" s="61">
        <v>7</v>
      </c>
      <c r="B22" s="62" t="s">
        <v>55</v>
      </c>
      <c r="C22" s="27">
        <f>SUM(D22:E22:F22:G22:H22:I22:J22:K22:L22:M22:N22:O22:P22:Q22:R22:S22:T22:U22)</f>
        <v>625802</v>
      </c>
      <c r="D22" s="31">
        <v>199597</v>
      </c>
      <c r="E22" s="31">
        <v>7666</v>
      </c>
      <c r="F22" s="31">
        <v>0</v>
      </c>
      <c r="G22" s="31">
        <v>2692</v>
      </c>
      <c r="H22" s="31">
        <v>153861</v>
      </c>
      <c r="I22" s="31">
        <v>335</v>
      </c>
      <c r="J22" s="31">
        <v>3005</v>
      </c>
      <c r="K22" s="31">
        <v>6943</v>
      </c>
      <c r="L22" s="31">
        <v>3600</v>
      </c>
      <c r="M22" s="31">
        <v>118674</v>
      </c>
      <c r="N22" s="31">
        <v>0</v>
      </c>
      <c r="O22" s="31">
        <v>43555</v>
      </c>
      <c r="P22" s="31">
        <v>6735</v>
      </c>
      <c r="Q22" s="31">
        <v>2554</v>
      </c>
      <c r="R22" s="31">
        <v>4480</v>
      </c>
      <c r="S22" s="31">
        <v>7908</v>
      </c>
      <c r="T22" s="31">
        <v>12177</v>
      </c>
      <c r="U22" s="31">
        <v>52020</v>
      </c>
      <c r="V22" s="60" t="s">
        <v>56</v>
      </c>
    </row>
    <row r="23" spans="1:22" ht="15" customHeight="1">
      <c r="A23" s="61">
        <v>8</v>
      </c>
      <c r="B23" s="62" t="s">
        <v>57</v>
      </c>
      <c r="C23" s="27">
        <v>523811</v>
      </c>
      <c r="D23" s="31">
        <v>81985</v>
      </c>
      <c r="E23" s="31">
        <v>7072</v>
      </c>
      <c r="F23" s="31">
        <v>0</v>
      </c>
      <c r="G23" s="31">
        <v>4187</v>
      </c>
      <c r="H23" s="31">
        <v>201757</v>
      </c>
      <c r="I23" s="31">
        <v>225</v>
      </c>
      <c r="J23" s="31">
        <v>21863</v>
      </c>
      <c r="K23" s="31">
        <v>5977</v>
      </c>
      <c r="L23" s="31">
        <v>882</v>
      </c>
      <c r="M23" s="31">
        <v>83272</v>
      </c>
      <c r="N23" s="31">
        <v>0</v>
      </c>
      <c r="O23" s="31">
        <v>54156</v>
      </c>
      <c r="P23" s="31">
        <v>4528</v>
      </c>
      <c r="Q23" s="31">
        <v>348</v>
      </c>
      <c r="R23" s="31">
        <v>960</v>
      </c>
      <c r="S23" s="31">
        <v>2714</v>
      </c>
      <c r="T23" s="31">
        <v>8547</v>
      </c>
      <c r="U23" s="31">
        <v>45340</v>
      </c>
      <c r="V23" s="60" t="s">
        <v>58</v>
      </c>
    </row>
    <row r="24" spans="1:22" ht="15" customHeight="1">
      <c r="A24" s="61">
        <v>9</v>
      </c>
      <c r="B24" s="62" t="s">
        <v>59</v>
      </c>
      <c r="C24" s="27">
        <v>456295</v>
      </c>
      <c r="D24" s="31">
        <v>85008</v>
      </c>
      <c r="E24" s="31">
        <v>5628</v>
      </c>
      <c r="F24" s="31">
        <v>0</v>
      </c>
      <c r="G24" s="31">
        <v>3341</v>
      </c>
      <c r="H24" s="31">
        <v>168749</v>
      </c>
      <c r="I24" s="31">
        <v>195</v>
      </c>
      <c r="J24" s="31">
        <v>5657</v>
      </c>
      <c r="K24" s="31">
        <v>5217</v>
      </c>
      <c r="L24" s="31">
        <v>3784</v>
      </c>
      <c r="M24" s="31">
        <v>83210</v>
      </c>
      <c r="N24" s="31">
        <v>0</v>
      </c>
      <c r="O24" s="31">
        <v>37165</v>
      </c>
      <c r="P24" s="31">
        <v>3337</v>
      </c>
      <c r="Q24" s="31">
        <v>139</v>
      </c>
      <c r="R24" s="31">
        <v>0</v>
      </c>
      <c r="S24" s="31">
        <v>3439</v>
      </c>
      <c r="T24" s="31">
        <v>10517</v>
      </c>
      <c r="U24" s="31">
        <v>40910</v>
      </c>
      <c r="V24" s="60" t="s">
        <v>60</v>
      </c>
    </row>
    <row r="25" spans="1:22" ht="15" customHeight="1">
      <c r="A25" s="61">
        <v>10</v>
      </c>
      <c r="B25" s="62" t="s">
        <v>61</v>
      </c>
      <c r="C25" s="27">
        <f>SUM(D25:E25:F25:G25:H25:I25:J25:K25:L25:M25:N25:O25:P25:Q25:R25:S25:T25:U25)</f>
        <v>482593</v>
      </c>
      <c r="D25" s="31">
        <v>78197</v>
      </c>
      <c r="E25" s="31">
        <v>6752</v>
      </c>
      <c r="F25" s="31">
        <v>268</v>
      </c>
      <c r="G25" s="31">
        <v>4000</v>
      </c>
      <c r="H25" s="31">
        <v>170750</v>
      </c>
      <c r="I25" s="31">
        <v>127</v>
      </c>
      <c r="J25" s="31">
        <v>6933</v>
      </c>
      <c r="K25" s="31">
        <v>3167</v>
      </c>
      <c r="L25" s="31">
        <v>661</v>
      </c>
      <c r="M25" s="31">
        <v>84856</v>
      </c>
      <c r="N25" s="31">
        <v>0</v>
      </c>
      <c r="O25" s="31">
        <v>57403</v>
      </c>
      <c r="P25" s="31">
        <v>2901</v>
      </c>
      <c r="Q25" s="31">
        <v>1781</v>
      </c>
      <c r="R25" s="31">
        <v>200</v>
      </c>
      <c r="S25" s="31">
        <v>4144</v>
      </c>
      <c r="T25" s="31">
        <v>9713</v>
      </c>
      <c r="U25" s="31">
        <v>50740</v>
      </c>
      <c r="V25" s="60" t="s">
        <v>62</v>
      </c>
    </row>
    <row r="26" spans="1:22" s="63" customFormat="1" ht="15" customHeight="1">
      <c r="A26" s="61">
        <v>11</v>
      </c>
      <c r="B26" s="62" t="s">
        <v>63</v>
      </c>
      <c r="C26" s="27">
        <v>1117123</v>
      </c>
      <c r="D26" s="59">
        <v>211709</v>
      </c>
      <c r="E26" s="59">
        <v>12511</v>
      </c>
      <c r="F26" s="59">
        <v>112</v>
      </c>
      <c r="G26" s="59">
        <v>7412</v>
      </c>
      <c r="H26" s="59">
        <v>302804</v>
      </c>
      <c r="I26" s="59">
        <v>557</v>
      </c>
      <c r="J26" s="59">
        <v>18917</v>
      </c>
      <c r="K26" s="59">
        <v>9722</v>
      </c>
      <c r="L26" s="59">
        <v>1475</v>
      </c>
      <c r="M26" s="59">
        <v>231743</v>
      </c>
      <c r="N26" s="31">
        <v>0</v>
      </c>
      <c r="O26" s="59">
        <v>142626</v>
      </c>
      <c r="P26" s="59">
        <v>8348</v>
      </c>
      <c r="Q26" s="59">
        <v>183</v>
      </c>
      <c r="R26" s="59">
        <v>2458</v>
      </c>
      <c r="S26" s="59">
        <v>210</v>
      </c>
      <c r="T26" s="59">
        <v>33366</v>
      </c>
      <c r="U26" s="59">
        <v>132971</v>
      </c>
      <c r="V26" s="60" t="s">
        <v>64</v>
      </c>
    </row>
    <row r="27" spans="1:22" s="64" customFormat="1" ht="15" customHeight="1">
      <c r="A27" s="52" t="s">
        <v>65</v>
      </c>
      <c r="B27" s="46"/>
      <c r="C27" s="42">
        <v>458184</v>
      </c>
      <c r="D27" s="42">
        <f aca="true" t="shared" si="2" ref="D27:U27">SUM(D28:D30)</f>
        <v>29766</v>
      </c>
      <c r="E27" s="42">
        <f t="shared" si="2"/>
        <v>5233</v>
      </c>
      <c r="F27" s="42">
        <f t="shared" si="2"/>
        <v>0</v>
      </c>
      <c r="G27" s="42">
        <f t="shared" si="2"/>
        <v>3111</v>
      </c>
      <c r="H27" s="42">
        <f t="shared" si="2"/>
        <v>178900</v>
      </c>
      <c r="I27" s="42">
        <f t="shared" si="2"/>
        <v>0</v>
      </c>
      <c r="J27" s="42">
        <f t="shared" si="2"/>
        <v>14041</v>
      </c>
      <c r="K27" s="42">
        <f t="shared" si="2"/>
        <v>3009</v>
      </c>
      <c r="L27" s="42">
        <f t="shared" si="2"/>
        <v>769</v>
      </c>
      <c r="M27" s="42">
        <f t="shared" si="2"/>
        <v>44648</v>
      </c>
      <c r="N27" s="42">
        <f t="shared" si="2"/>
        <v>5</v>
      </c>
      <c r="O27" s="42">
        <f t="shared" si="2"/>
        <v>74165</v>
      </c>
      <c r="P27" s="42">
        <f t="shared" si="2"/>
        <v>3535</v>
      </c>
      <c r="Q27" s="42">
        <f t="shared" si="2"/>
        <v>489</v>
      </c>
      <c r="R27" s="42">
        <f t="shared" si="2"/>
        <v>19551</v>
      </c>
      <c r="S27" s="42">
        <f t="shared" si="2"/>
        <v>16160</v>
      </c>
      <c r="T27" s="42">
        <f t="shared" si="2"/>
        <v>4356</v>
      </c>
      <c r="U27" s="42">
        <f t="shared" si="2"/>
        <v>60450</v>
      </c>
      <c r="V27" s="55" t="s">
        <v>66</v>
      </c>
    </row>
    <row r="28" spans="1:22" s="63" customFormat="1" ht="15" customHeight="1">
      <c r="A28" s="61">
        <v>12</v>
      </c>
      <c r="B28" s="62" t="s">
        <v>67</v>
      </c>
      <c r="C28" s="27">
        <v>99568</v>
      </c>
      <c r="D28" s="59">
        <v>4372</v>
      </c>
      <c r="E28" s="59">
        <v>1161</v>
      </c>
      <c r="F28" s="59">
        <v>0</v>
      </c>
      <c r="G28" s="59">
        <v>690</v>
      </c>
      <c r="H28" s="59">
        <v>45694</v>
      </c>
      <c r="I28" s="59">
        <v>0</v>
      </c>
      <c r="J28" s="59">
        <v>4500</v>
      </c>
      <c r="K28" s="59">
        <v>255</v>
      </c>
      <c r="L28" s="59">
        <v>488</v>
      </c>
      <c r="M28" s="59">
        <v>11824</v>
      </c>
      <c r="N28" s="59">
        <v>5</v>
      </c>
      <c r="O28" s="59">
        <v>12168</v>
      </c>
      <c r="P28" s="59">
        <v>847</v>
      </c>
      <c r="Q28" s="59">
        <v>0</v>
      </c>
      <c r="R28" s="59">
        <v>1447</v>
      </c>
      <c r="S28" s="59">
        <v>4576</v>
      </c>
      <c r="T28" s="59">
        <v>1303</v>
      </c>
      <c r="U28" s="59">
        <v>10240</v>
      </c>
      <c r="V28" s="60" t="s">
        <v>68</v>
      </c>
    </row>
    <row r="29" spans="1:22" s="63" customFormat="1" ht="15" customHeight="1">
      <c r="A29" s="61">
        <v>13</v>
      </c>
      <c r="B29" s="62" t="s">
        <v>69</v>
      </c>
      <c r="C29" s="27">
        <v>170947</v>
      </c>
      <c r="D29" s="59">
        <v>10984</v>
      </c>
      <c r="E29" s="59">
        <v>2220</v>
      </c>
      <c r="F29" s="59">
        <v>0</v>
      </c>
      <c r="G29" s="59">
        <v>1322</v>
      </c>
      <c r="H29" s="59">
        <v>68971</v>
      </c>
      <c r="I29" s="59">
        <v>0</v>
      </c>
      <c r="J29" s="59">
        <v>8237</v>
      </c>
      <c r="K29" s="59">
        <v>1189</v>
      </c>
      <c r="L29" s="59">
        <v>148</v>
      </c>
      <c r="M29" s="59">
        <v>14117</v>
      </c>
      <c r="N29" s="59">
        <v>0</v>
      </c>
      <c r="O29" s="59">
        <v>42076</v>
      </c>
      <c r="P29" s="59">
        <v>1622</v>
      </c>
      <c r="Q29" s="59">
        <v>369</v>
      </c>
      <c r="R29" s="59">
        <v>0</v>
      </c>
      <c r="S29" s="59">
        <v>4588</v>
      </c>
      <c r="T29" s="59">
        <v>1675</v>
      </c>
      <c r="U29" s="59">
        <v>13430</v>
      </c>
      <c r="V29" s="60" t="s">
        <v>70</v>
      </c>
    </row>
    <row r="30" spans="1:22" s="63" customFormat="1" ht="15" customHeight="1">
      <c r="A30" s="61">
        <v>14</v>
      </c>
      <c r="B30" s="62" t="s">
        <v>71</v>
      </c>
      <c r="C30" s="27">
        <v>187669</v>
      </c>
      <c r="D30" s="59">
        <v>14410</v>
      </c>
      <c r="E30" s="59">
        <v>1852</v>
      </c>
      <c r="F30" s="59">
        <v>0</v>
      </c>
      <c r="G30" s="59">
        <v>1099</v>
      </c>
      <c r="H30" s="59">
        <v>64235</v>
      </c>
      <c r="I30" s="59">
        <v>0</v>
      </c>
      <c r="J30" s="59">
        <v>1304</v>
      </c>
      <c r="K30" s="59">
        <v>1565</v>
      </c>
      <c r="L30" s="59">
        <v>133</v>
      </c>
      <c r="M30" s="59">
        <v>18707</v>
      </c>
      <c r="N30" s="59">
        <v>0</v>
      </c>
      <c r="O30" s="59">
        <v>19921</v>
      </c>
      <c r="P30" s="59">
        <v>1066</v>
      </c>
      <c r="Q30" s="59">
        <v>120</v>
      </c>
      <c r="R30" s="59">
        <v>18104</v>
      </c>
      <c r="S30" s="59">
        <v>6996</v>
      </c>
      <c r="T30" s="59">
        <v>1378</v>
      </c>
      <c r="U30" s="59">
        <v>36780</v>
      </c>
      <c r="V30" s="60" t="s">
        <v>72</v>
      </c>
    </row>
    <row r="31" spans="1:22" s="64" customFormat="1" ht="15" customHeight="1">
      <c r="A31" s="52" t="s">
        <v>73</v>
      </c>
      <c r="B31" s="46"/>
      <c r="C31" s="42">
        <v>1345204</v>
      </c>
      <c r="D31" s="42">
        <f aca="true" t="shared" si="3" ref="D31:U31">SUM(D32:D36)</f>
        <v>133806</v>
      </c>
      <c r="E31" s="42">
        <f t="shared" si="3"/>
        <v>18845</v>
      </c>
      <c r="F31" s="42">
        <f t="shared" si="3"/>
        <v>0</v>
      </c>
      <c r="G31" s="42">
        <f t="shared" si="3"/>
        <v>9634</v>
      </c>
      <c r="H31" s="42">
        <f t="shared" si="3"/>
        <v>494699</v>
      </c>
      <c r="I31" s="42">
        <f t="shared" si="3"/>
        <v>155</v>
      </c>
      <c r="J31" s="42">
        <f t="shared" si="3"/>
        <v>21939</v>
      </c>
      <c r="K31" s="42">
        <f t="shared" si="3"/>
        <v>24793</v>
      </c>
      <c r="L31" s="42">
        <f t="shared" si="3"/>
        <v>2606</v>
      </c>
      <c r="M31" s="42">
        <f t="shared" si="3"/>
        <v>135199</v>
      </c>
      <c r="N31" s="42">
        <f t="shared" si="3"/>
        <v>5</v>
      </c>
      <c r="O31" s="42">
        <v>198563</v>
      </c>
      <c r="P31" s="42">
        <f t="shared" si="3"/>
        <v>21158</v>
      </c>
      <c r="Q31" s="42">
        <f t="shared" si="3"/>
        <v>3431</v>
      </c>
      <c r="R31" s="42">
        <f t="shared" si="3"/>
        <v>8948</v>
      </c>
      <c r="S31" s="42">
        <v>28539</v>
      </c>
      <c r="T31" s="42">
        <f t="shared" si="3"/>
        <v>18975</v>
      </c>
      <c r="U31" s="42">
        <f t="shared" si="3"/>
        <v>223915</v>
      </c>
      <c r="V31" s="55" t="s">
        <v>74</v>
      </c>
    </row>
    <row r="32" spans="1:22" s="63" customFormat="1" ht="15" customHeight="1">
      <c r="A32" s="61">
        <v>15</v>
      </c>
      <c r="B32" s="62" t="s">
        <v>75</v>
      </c>
      <c r="C32" s="27">
        <v>260829</v>
      </c>
      <c r="D32" s="59">
        <v>20370</v>
      </c>
      <c r="E32" s="59">
        <v>3199</v>
      </c>
      <c r="F32" s="59">
        <v>0</v>
      </c>
      <c r="G32" s="59">
        <v>1891</v>
      </c>
      <c r="H32" s="59">
        <v>104181</v>
      </c>
      <c r="I32" s="59">
        <v>41</v>
      </c>
      <c r="J32" s="59">
        <v>6171</v>
      </c>
      <c r="K32" s="59">
        <v>2408</v>
      </c>
      <c r="L32" s="59">
        <v>178</v>
      </c>
      <c r="M32" s="59">
        <v>22796</v>
      </c>
      <c r="N32" s="59">
        <v>0</v>
      </c>
      <c r="O32" s="59">
        <v>56964</v>
      </c>
      <c r="P32" s="59">
        <v>956</v>
      </c>
      <c r="Q32" s="59">
        <v>425</v>
      </c>
      <c r="R32" s="59">
        <v>0</v>
      </c>
      <c r="S32" s="59">
        <v>8633</v>
      </c>
      <c r="T32" s="59">
        <v>2648</v>
      </c>
      <c r="U32" s="59">
        <v>31970</v>
      </c>
      <c r="V32" s="60" t="s">
        <v>76</v>
      </c>
    </row>
    <row r="33" spans="1:22" s="63" customFormat="1" ht="15" customHeight="1">
      <c r="A33" s="61">
        <v>16</v>
      </c>
      <c r="B33" s="62" t="s">
        <v>77</v>
      </c>
      <c r="C33" s="27">
        <v>113700</v>
      </c>
      <c r="D33" s="59">
        <v>8620</v>
      </c>
      <c r="E33" s="59">
        <v>688</v>
      </c>
      <c r="F33" s="59">
        <v>0</v>
      </c>
      <c r="G33" s="59">
        <v>409</v>
      </c>
      <c r="H33" s="59">
        <v>60509</v>
      </c>
      <c r="I33" s="59">
        <v>0</v>
      </c>
      <c r="J33" s="59">
        <v>62</v>
      </c>
      <c r="K33" s="59">
        <v>4102</v>
      </c>
      <c r="L33" s="59">
        <v>67</v>
      </c>
      <c r="M33" s="59">
        <v>14587</v>
      </c>
      <c r="N33" s="59">
        <v>0</v>
      </c>
      <c r="O33" s="59">
        <v>7734</v>
      </c>
      <c r="P33" s="59">
        <v>2786</v>
      </c>
      <c r="Q33" s="59">
        <v>520</v>
      </c>
      <c r="R33" s="59">
        <v>0</v>
      </c>
      <c r="S33" s="59">
        <v>1130</v>
      </c>
      <c r="T33" s="59">
        <v>987</v>
      </c>
      <c r="U33" s="59">
        <v>11500</v>
      </c>
      <c r="V33" s="60" t="s">
        <v>78</v>
      </c>
    </row>
    <row r="34" spans="1:22" s="63" customFormat="1" ht="15" customHeight="1">
      <c r="A34" s="61">
        <v>17</v>
      </c>
      <c r="B34" s="62" t="s">
        <v>79</v>
      </c>
      <c r="C34" s="27">
        <v>420944</v>
      </c>
      <c r="D34" s="59">
        <v>52807</v>
      </c>
      <c r="E34" s="59">
        <v>5615</v>
      </c>
      <c r="F34" s="59">
        <v>0</v>
      </c>
      <c r="G34" s="59">
        <v>3335</v>
      </c>
      <c r="H34" s="59">
        <v>152459</v>
      </c>
      <c r="I34" s="59">
        <v>73</v>
      </c>
      <c r="J34" s="59">
        <v>5892</v>
      </c>
      <c r="K34" s="59">
        <v>13596</v>
      </c>
      <c r="L34" s="59">
        <v>1957</v>
      </c>
      <c r="M34" s="59">
        <v>41706</v>
      </c>
      <c r="N34" s="59">
        <v>0</v>
      </c>
      <c r="O34" s="59">
        <v>62125</v>
      </c>
      <c r="P34" s="59">
        <v>2397</v>
      </c>
      <c r="Q34" s="59">
        <v>1543</v>
      </c>
      <c r="R34" s="59">
        <v>5947</v>
      </c>
      <c r="S34" s="59">
        <v>9761</v>
      </c>
      <c r="T34" s="59">
        <v>3966</v>
      </c>
      <c r="U34" s="59">
        <v>57765</v>
      </c>
      <c r="V34" s="60" t="s">
        <v>80</v>
      </c>
    </row>
    <row r="35" spans="1:22" s="63" customFormat="1" ht="15" customHeight="1">
      <c r="A35" s="61">
        <v>18</v>
      </c>
      <c r="B35" s="62" t="s">
        <v>81</v>
      </c>
      <c r="C35" s="27">
        <f>SUM(D35:E35:F35:G35:H35:I35:J35:K35:L35:M35:N35:O35:P35:Q35:R35:S35:T35:U35)</f>
        <v>187663</v>
      </c>
      <c r="D35" s="59">
        <v>22590</v>
      </c>
      <c r="E35" s="59">
        <v>4184</v>
      </c>
      <c r="F35" s="59">
        <v>0</v>
      </c>
      <c r="G35" s="59">
        <v>1539</v>
      </c>
      <c r="H35" s="59">
        <v>65309</v>
      </c>
      <c r="I35" s="59">
        <v>0</v>
      </c>
      <c r="J35" s="59">
        <v>4533</v>
      </c>
      <c r="K35" s="59">
        <v>2749</v>
      </c>
      <c r="L35" s="59">
        <v>143</v>
      </c>
      <c r="M35" s="59">
        <v>22212</v>
      </c>
      <c r="N35" s="59">
        <v>0</v>
      </c>
      <c r="O35" s="59">
        <v>29199</v>
      </c>
      <c r="P35" s="59">
        <v>5505</v>
      </c>
      <c r="Q35" s="59">
        <v>568</v>
      </c>
      <c r="R35" s="59">
        <v>2870</v>
      </c>
      <c r="S35" s="59">
        <v>1915</v>
      </c>
      <c r="T35" s="59">
        <v>1707</v>
      </c>
      <c r="U35" s="59">
        <v>22640</v>
      </c>
      <c r="V35" s="60" t="s">
        <v>82</v>
      </c>
    </row>
    <row r="36" spans="1:22" s="63" customFormat="1" ht="15" customHeight="1">
      <c r="A36" s="61">
        <v>19</v>
      </c>
      <c r="B36" s="62" t="s">
        <v>83</v>
      </c>
      <c r="C36" s="27">
        <v>362068</v>
      </c>
      <c r="D36" s="59">
        <v>29419</v>
      </c>
      <c r="E36" s="59">
        <v>5159</v>
      </c>
      <c r="F36" s="59">
        <v>0</v>
      </c>
      <c r="G36" s="59">
        <v>2460</v>
      </c>
      <c r="H36" s="59">
        <v>112241</v>
      </c>
      <c r="I36" s="59">
        <v>41</v>
      </c>
      <c r="J36" s="59">
        <v>5281</v>
      </c>
      <c r="K36" s="59">
        <v>1938</v>
      </c>
      <c r="L36" s="59">
        <v>261</v>
      </c>
      <c r="M36" s="59">
        <v>33898</v>
      </c>
      <c r="N36" s="59">
        <v>5</v>
      </c>
      <c r="O36" s="59">
        <v>44541</v>
      </c>
      <c r="P36" s="59">
        <v>9514</v>
      </c>
      <c r="Q36" s="59">
        <v>375</v>
      </c>
      <c r="R36" s="59">
        <v>131</v>
      </c>
      <c r="S36" s="59">
        <v>7100</v>
      </c>
      <c r="T36" s="59">
        <v>9667</v>
      </c>
      <c r="U36" s="59">
        <v>100040</v>
      </c>
      <c r="V36" s="60" t="s">
        <v>84</v>
      </c>
    </row>
    <row r="37" spans="1:22" s="64" customFormat="1" ht="15" customHeight="1">
      <c r="A37" s="52" t="s">
        <v>85</v>
      </c>
      <c r="B37" s="46"/>
      <c r="C37" s="42">
        <v>699432</v>
      </c>
      <c r="D37" s="42">
        <f aca="true" t="shared" si="4" ref="D37:U37">SUM(D38:D39)</f>
        <v>131047</v>
      </c>
      <c r="E37" s="42">
        <f t="shared" si="4"/>
        <v>11374</v>
      </c>
      <c r="F37" s="42">
        <f t="shared" si="4"/>
        <v>2367</v>
      </c>
      <c r="G37" s="42">
        <f t="shared" si="4"/>
        <v>6739</v>
      </c>
      <c r="H37" s="42">
        <f t="shared" si="4"/>
        <v>232667</v>
      </c>
      <c r="I37" s="42">
        <f t="shared" si="4"/>
        <v>237</v>
      </c>
      <c r="J37" s="42">
        <f t="shared" si="4"/>
        <v>28795</v>
      </c>
      <c r="K37" s="42">
        <f t="shared" si="4"/>
        <v>7399</v>
      </c>
      <c r="L37" s="42">
        <f t="shared" si="4"/>
        <v>1751</v>
      </c>
      <c r="M37" s="42">
        <f t="shared" si="4"/>
        <v>89914</v>
      </c>
      <c r="N37" s="42">
        <f t="shared" si="4"/>
        <v>534</v>
      </c>
      <c r="O37" s="42">
        <f t="shared" si="4"/>
        <v>97738</v>
      </c>
      <c r="P37" s="42">
        <f t="shared" si="4"/>
        <v>12653</v>
      </c>
      <c r="Q37" s="42">
        <f t="shared" si="4"/>
        <v>134</v>
      </c>
      <c r="R37" s="42">
        <f t="shared" si="4"/>
        <v>34</v>
      </c>
      <c r="S37" s="42">
        <f t="shared" si="4"/>
        <v>12269</v>
      </c>
      <c r="T37" s="42">
        <f t="shared" si="4"/>
        <v>7193</v>
      </c>
      <c r="U37" s="42">
        <f t="shared" si="4"/>
        <v>56585</v>
      </c>
      <c r="V37" s="55" t="s">
        <v>86</v>
      </c>
    </row>
    <row r="38" spans="1:22" s="63" customFormat="1" ht="15" customHeight="1">
      <c r="A38" s="61">
        <v>20</v>
      </c>
      <c r="B38" s="62" t="s">
        <v>87</v>
      </c>
      <c r="C38" s="27">
        <v>373103</v>
      </c>
      <c r="D38" s="59">
        <v>98766</v>
      </c>
      <c r="E38" s="59">
        <v>5772</v>
      </c>
      <c r="F38" s="59">
        <v>459</v>
      </c>
      <c r="G38" s="59">
        <v>3432</v>
      </c>
      <c r="H38" s="59">
        <v>117440</v>
      </c>
      <c r="I38" s="59">
        <v>166</v>
      </c>
      <c r="J38" s="59">
        <v>9021</v>
      </c>
      <c r="K38" s="59">
        <v>2920</v>
      </c>
      <c r="L38" s="59">
        <v>1342</v>
      </c>
      <c r="M38" s="59">
        <v>49616</v>
      </c>
      <c r="N38" s="59">
        <v>482</v>
      </c>
      <c r="O38" s="59">
        <v>42384</v>
      </c>
      <c r="P38" s="59">
        <v>9662</v>
      </c>
      <c r="Q38" s="59">
        <v>64</v>
      </c>
      <c r="R38" s="59">
        <v>0</v>
      </c>
      <c r="S38" s="59">
        <v>3468</v>
      </c>
      <c r="T38" s="59">
        <v>4693</v>
      </c>
      <c r="U38" s="59">
        <v>23415</v>
      </c>
      <c r="V38" s="60" t="s">
        <v>88</v>
      </c>
    </row>
    <row r="39" spans="1:22" s="63" customFormat="1" ht="15" customHeight="1">
      <c r="A39" s="61">
        <v>21</v>
      </c>
      <c r="B39" s="62" t="s">
        <v>89</v>
      </c>
      <c r="C39" s="27">
        <v>326329</v>
      </c>
      <c r="D39" s="59">
        <v>32281</v>
      </c>
      <c r="E39" s="59">
        <v>5602</v>
      </c>
      <c r="F39" s="59">
        <v>1908</v>
      </c>
      <c r="G39" s="59">
        <v>3307</v>
      </c>
      <c r="H39" s="59">
        <v>115227</v>
      </c>
      <c r="I39" s="59">
        <v>71</v>
      </c>
      <c r="J39" s="59">
        <v>19774</v>
      </c>
      <c r="K39" s="59">
        <v>4479</v>
      </c>
      <c r="L39" s="59">
        <v>409</v>
      </c>
      <c r="M39" s="59">
        <v>40298</v>
      </c>
      <c r="N39" s="59">
        <v>52</v>
      </c>
      <c r="O39" s="59">
        <v>55354</v>
      </c>
      <c r="P39" s="59">
        <v>2991</v>
      </c>
      <c r="Q39" s="59">
        <v>70</v>
      </c>
      <c r="R39" s="59">
        <v>34</v>
      </c>
      <c r="S39" s="59">
        <v>8801</v>
      </c>
      <c r="T39" s="59">
        <v>2500</v>
      </c>
      <c r="U39" s="59">
        <v>33170</v>
      </c>
      <c r="V39" s="60" t="s">
        <v>90</v>
      </c>
    </row>
    <row r="40" spans="1:22" s="64" customFormat="1" ht="15" customHeight="1">
      <c r="A40" s="52" t="s">
        <v>91</v>
      </c>
      <c r="B40" s="46"/>
      <c r="C40" s="42">
        <v>1027933</v>
      </c>
      <c r="D40" s="42">
        <f aca="true" t="shared" si="5" ref="D40:U40">SUM(D41:D44)</f>
        <v>157165</v>
      </c>
      <c r="E40" s="42">
        <f t="shared" si="5"/>
        <v>13505</v>
      </c>
      <c r="F40" s="42">
        <f t="shared" si="5"/>
        <v>4026</v>
      </c>
      <c r="G40" s="42">
        <f t="shared" si="5"/>
        <v>7997</v>
      </c>
      <c r="H40" s="42">
        <f t="shared" si="5"/>
        <v>346602</v>
      </c>
      <c r="I40" s="42">
        <f t="shared" si="5"/>
        <v>256</v>
      </c>
      <c r="J40" s="42">
        <f t="shared" si="5"/>
        <v>30506</v>
      </c>
      <c r="K40" s="42">
        <f t="shared" si="5"/>
        <v>10371</v>
      </c>
      <c r="L40" s="42">
        <f t="shared" si="5"/>
        <v>1179</v>
      </c>
      <c r="M40" s="42">
        <f t="shared" si="5"/>
        <v>154692</v>
      </c>
      <c r="N40" s="42">
        <f t="shared" si="5"/>
        <v>594</v>
      </c>
      <c r="O40" s="42">
        <f t="shared" si="5"/>
        <v>102560</v>
      </c>
      <c r="P40" s="42">
        <f t="shared" si="5"/>
        <v>9709</v>
      </c>
      <c r="Q40" s="42">
        <f t="shared" si="5"/>
        <v>3025</v>
      </c>
      <c r="R40" s="42">
        <f t="shared" si="5"/>
        <v>26377</v>
      </c>
      <c r="S40" s="42">
        <f t="shared" si="5"/>
        <v>20795</v>
      </c>
      <c r="T40" s="42">
        <f t="shared" si="5"/>
        <v>14991</v>
      </c>
      <c r="U40" s="42">
        <f t="shared" si="5"/>
        <v>123580</v>
      </c>
      <c r="V40" s="55" t="s">
        <v>92</v>
      </c>
    </row>
    <row r="41" spans="1:22" s="63" customFormat="1" ht="15" customHeight="1">
      <c r="A41" s="61">
        <v>22</v>
      </c>
      <c r="B41" s="62" t="s">
        <v>93</v>
      </c>
      <c r="C41" s="27">
        <f>SUM(D41:E41:F41:G41:H41:I41:J41:K41:L41:M41:N41:O41:P41:Q41:R41:S41:T41:U41)</f>
        <v>189790</v>
      </c>
      <c r="D41" s="59">
        <v>18319</v>
      </c>
      <c r="E41" s="59">
        <v>2944</v>
      </c>
      <c r="F41" s="59">
        <v>360</v>
      </c>
      <c r="G41" s="59">
        <v>1745</v>
      </c>
      <c r="H41" s="59">
        <v>75793</v>
      </c>
      <c r="I41" s="59">
        <v>47</v>
      </c>
      <c r="J41" s="59">
        <v>5690</v>
      </c>
      <c r="K41" s="59">
        <v>2443</v>
      </c>
      <c r="L41" s="59">
        <v>198</v>
      </c>
      <c r="M41" s="59">
        <v>26875</v>
      </c>
      <c r="N41" s="59">
        <v>0</v>
      </c>
      <c r="O41" s="59">
        <v>18468</v>
      </c>
      <c r="P41" s="59">
        <v>1159</v>
      </c>
      <c r="Q41" s="59">
        <v>151</v>
      </c>
      <c r="R41" s="59">
        <v>0</v>
      </c>
      <c r="S41" s="59">
        <v>3773</v>
      </c>
      <c r="T41" s="59">
        <v>2655</v>
      </c>
      <c r="U41" s="59">
        <v>29170</v>
      </c>
      <c r="V41" s="60" t="s">
        <v>94</v>
      </c>
    </row>
    <row r="42" spans="1:22" s="63" customFormat="1" ht="15" customHeight="1">
      <c r="A42" s="61">
        <v>23</v>
      </c>
      <c r="B42" s="62" t="s">
        <v>95</v>
      </c>
      <c r="C42" s="27">
        <v>242626</v>
      </c>
      <c r="D42" s="59">
        <v>41749</v>
      </c>
      <c r="E42" s="59">
        <v>3858</v>
      </c>
      <c r="F42" s="59">
        <v>2369</v>
      </c>
      <c r="G42" s="59">
        <v>2279</v>
      </c>
      <c r="H42" s="59">
        <v>86972</v>
      </c>
      <c r="I42" s="59">
        <v>72</v>
      </c>
      <c r="J42" s="59">
        <v>9587</v>
      </c>
      <c r="K42" s="59">
        <v>2426</v>
      </c>
      <c r="L42" s="59">
        <v>313</v>
      </c>
      <c r="M42" s="59">
        <v>19955</v>
      </c>
      <c r="N42" s="59">
        <v>0</v>
      </c>
      <c r="O42" s="59">
        <v>24620</v>
      </c>
      <c r="P42" s="59">
        <v>2283</v>
      </c>
      <c r="Q42" s="59">
        <v>880</v>
      </c>
      <c r="R42" s="59">
        <v>10000</v>
      </c>
      <c r="S42" s="59">
        <v>6962</v>
      </c>
      <c r="T42" s="59">
        <v>4541</v>
      </c>
      <c r="U42" s="59">
        <v>23760</v>
      </c>
      <c r="V42" s="60" t="s">
        <v>96</v>
      </c>
    </row>
    <row r="43" spans="1:22" s="63" customFormat="1" ht="15" customHeight="1">
      <c r="A43" s="61">
        <v>24</v>
      </c>
      <c r="B43" s="62" t="s">
        <v>97</v>
      </c>
      <c r="C43" s="27">
        <v>295674</v>
      </c>
      <c r="D43" s="59">
        <v>30192</v>
      </c>
      <c r="E43" s="59">
        <v>4042</v>
      </c>
      <c r="F43" s="59">
        <v>0</v>
      </c>
      <c r="G43" s="59">
        <v>2387</v>
      </c>
      <c r="H43" s="59">
        <v>110948</v>
      </c>
      <c r="I43" s="59">
        <v>62</v>
      </c>
      <c r="J43" s="59">
        <v>12400</v>
      </c>
      <c r="K43" s="59">
        <v>2030</v>
      </c>
      <c r="L43" s="59">
        <v>344</v>
      </c>
      <c r="M43" s="59">
        <v>47887</v>
      </c>
      <c r="N43" s="59">
        <v>0</v>
      </c>
      <c r="O43" s="59">
        <v>38202</v>
      </c>
      <c r="P43" s="59">
        <v>2247</v>
      </c>
      <c r="Q43" s="59">
        <v>1206</v>
      </c>
      <c r="R43" s="59">
        <v>0</v>
      </c>
      <c r="S43" s="59">
        <v>3161</v>
      </c>
      <c r="T43" s="59">
        <v>4185</v>
      </c>
      <c r="U43" s="59">
        <v>36380</v>
      </c>
      <c r="V43" s="60" t="s">
        <v>98</v>
      </c>
    </row>
    <row r="44" spans="1:22" s="63" customFormat="1" ht="15" customHeight="1">
      <c r="A44" s="61">
        <v>25</v>
      </c>
      <c r="B44" s="62" t="s">
        <v>99</v>
      </c>
      <c r="C44" s="27">
        <v>299843</v>
      </c>
      <c r="D44" s="59">
        <v>66905</v>
      </c>
      <c r="E44" s="59">
        <v>2661</v>
      </c>
      <c r="F44" s="59">
        <v>1297</v>
      </c>
      <c r="G44" s="59">
        <v>1586</v>
      </c>
      <c r="H44" s="59">
        <v>72889</v>
      </c>
      <c r="I44" s="59">
        <v>75</v>
      </c>
      <c r="J44" s="59">
        <v>2829</v>
      </c>
      <c r="K44" s="59">
        <v>3472</v>
      </c>
      <c r="L44" s="59">
        <v>324</v>
      </c>
      <c r="M44" s="59">
        <v>59975</v>
      </c>
      <c r="N44" s="59">
        <v>594</v>
      </c>
      <c r="O44" s="59">
        <v>21270</v>
      </c>
      <c r="P44" s="59">
        <v>4020</v>
      </c>
      <c r="Q44" s="59">
        <v>788</v>
      </c>
      <c r="R44" s="59">
        <v>16377</v>
      </c>
      <c r="S44" s="59">
        <v>6899</v>
      </c>
      <c r="T44" s="59">
        <v>3610</v>
      </c>
      <c r="U44" s="59">
        <v>34270</v>
      </c>
      <c r="V44" s="60" t="s">
        <v>100</v>
      </c>
    </row>
    <row r="45" spans="1:22" s="64" customFormat="1" ht="15" customHeight="1">
      <c r="A45" s="52" t="s">
        <v>101</v>
      </c>
      <c r="B45" s="46"/>
      <c r="C45" s="42">
        <f>SUM(C46:C46)</f>
        <v>357952</v>
      </c>
      <c r="D45" s="42">
        <f aca="true" t="shared" si="6" ref="D45:U45">SUM(D46:D46)</f>
        <v>87176</v>
      </c>
      <c r="E45" s="42">
        <f t="shared" si="6"/>
        <v>4572</v>
      </c>
      <c r="F45" s="42">
        <f t="shared" si="6"/>
        <v>0</v>
      </c>
      <c r="G45" s="42">
        <f t="shared" si="6"/>
        <v>1943</v>
      </c>
      <c r="H45" s="42">
        <f t="shared" si="6"/>
        <v>105445</v>
      </c>
      <c r="I45" s="42">
        <f t="shared" si="6"/>
        <v>154</v>
      </c>
      <c r="J45" s="42">
        <f t="shared" si="6"/>
        <v>828</v>
      </c>
      <c r="K45" s="42">
        <f t="shared" si="6"/>
        <v>3560</v>
      </c>
      <c r="L45" s="42">
        <f t="shared" si="6"/>
        <v>499</v>
      </c>
      <c r="M45" s="42">
        <f t="shared" si="6"/>
        <v>55739</v>
      </c>
      <c r="N45" s="42">
        <f t="shared" si="6"/>
        <v>0</v>
      </c>
      <c r="O45" s="42">
        <f t="shared" si="6"/>
        <v>26334</v>
      </c>
      <c r="P45" s="42">
        <f t="shared" si="6"/>
        <v>4753</v>
      </c>
      <c r="Q45" s="42">
        <f t="shared" si="6"/>
        <v>1343</v>
      </c>
      <c r="R45" s="42">
        <f t="shared" si="6"/>
        <v>6000</v>
      </c>
      <c r="S45" s="42">
        <f t="shared" si="6"/>
        <v>10135</v>
      </c>
      <c r="T45" s="42">
        <f t="shared" si="6"/>
        <v>11221</v>
      </c>
      <c r="U45" s="42">
        <f t="shared" si="6"/>
        <v>38250</v>
      </c>
      <c r="V45" s="55" t="s">
        <v>102</v>
      </c>
    </row>
    <row r="46" spans="1:22" s="63" customFormat="1" ht="15" customHeight="1">
      <c r="A46" s="61">
        <v>26</v>
      </c>
      <c r="B46" s="62" t="s">
        <v>103</v>
      </c>
      <c r="C46" s="27">
        <f>SUM(D46:E46:F46:G46:H46:I46:J46:K46:L46:M46:N46:O46:P46:Q46:R46:S46:T46:U46)</f>
        <v>357952</v>
      </c>
      <c r="D46" s="59">
        <v>87176</v>
      </c>
      <c r="E46" s="59">
        <v>4572</v>
      </c>
      <c r="F46" s="59">
        <v>0</v>
      </c>
      <c r="G46" s="59">
        <v>1943</v>
      </c>
      <c r="H46" s="59">
        <v>105445</v>
      </c>
      <c r="I46" s="59">
        <v>154</v>
      </c>
      <c r="J46" s="59">
        <v>828</v>
      </c>
      <c r="K46" s="59">
        <v>3560</v>
      </c>
      <c r="L46" s="59">
        <v>499</v>
      </c>
      <c r="M46" s="59">
        <v>55739</v>
      </c>
      <c r="N46" s="59">
        <v>0</v>
      </c>
      <c r="O46" s="59">
        <v>26334</v>
      </c>
      <c r="P46" s="59">
        <v>4753</v>
      </c>
      <c r="Q46" s="59">
        <v>1343</v>
      </c>
      <c r="R46" s="59">
        <v>6000</v>
      </c>
      <c r="S46" s="59">
        <v>10135</v>
      </c>
      <c r="T46" s="59">
        <v>11221</v>
      </c>
      <c r="U46" s="59">
        <v>38250</v>
      </c>
      <c r="V46" s="60" t="s">
        <v>104</v>
      </c>
    </row>
    <row r="47" spans="1:22" s="64" customFormat="1" ht="15" customHeight="1">
      <c r="A47" s="52" t="s">
        <v>105</v>
      </c>
      <c r="B47" s="46"/>
      <c r="C47" s="42">
        <v>1365647</v>
      </c>
      <c r="D47" s="42">
        <f aca="true" t="shared" si="7" ref="D47:U47">SUM(D48:D55)</f>
        <v>118663</v>
      </c>
      <c r="E47" s="42">
        <f t="shared" si="7"/>
        <v>11271</v>
      </c>
      <c r="F47" s="42">
        <f t="shared" si="7"/>
        <v>0</v>
      </c>
      <c r="G47" s="42">
        <f t="shared" si="7"/>
        <v>6707</v>
      </c>
      <c r="H47" s="42">
        <f t="shared" si="7"/>
        <v>592138</v>
      </c>
      <c r="I47" s="42">
        <f t="shared" si="7"/>
        <v>58</v>
      </c>
      <c r="J47" s="42">
        <f t="shared" si="7"/>
        <v>12252</v>
      </c>
      <c r="K47" s="42">
        <f t="shared" si="7"/>
        <v>15288</v>
      </c>
      <c r="L47" s="42">
        <f t="shared" si="7"/>
        <v>1145</v>
      </c>
      <c r="M47" s="42">
        <v>169649</v>
      </c>
      <c r="N47" s="42">
        <f t="shared" si="7"/>
        <v>0</v>
      </c>
      <c r="O47" s="42">
        <f t="shared" si="7"/>
        <v>182913</v>
      </c>
      <c r="P47" s="42">
        <f t="shared" si="7"/>
        <v>19475</v>
      </c>
      <c r="Q47" s="42">
        <f>SUM(Q48:Q55)</f>
        <v>5610</v>
      </c>
      <c r="R47" s="42">
        <f t="shared" si="7"/>
        <v>12893</v>
      </c>
      <c r="S47" s="42">
        <f t="shared" si="7"/>
        <v>44717</v>
      </c>
      <c r="T47" s="42">
        <f t="shared" si="7"/>
        <v>18206</v>
      </c>
      <c r="U47" s="42">
        <f t="shared" si="7"/>
        <v>154670</v>
      </c>
      <c r="V47" s="55" t="s">
        <v>106</v>
      </c>
    </row>
    <row r="48" spans="1:22" s="63" customFormat="1" ht="15" customHeight="1">
      <c r="A48" s="61">
        <v>27</v>
      </c>
      <c r="B48" s="62" t="s">
        <v>107</v>
      </c>
      <c r="C48" s="27">
        <v>111937</v>
      </c>
      <c r="D48" s="59">
        <v>9408</v>
      </c>
      <c r="E48" s="59">
        <v>793</v>
      </c>
      <c r="F48" s="59">
        <v>0</v>
      </c>
      <c r="G48" s="59">
        <v>468</v>
      </c>
      <c r="H48" s="59">
        <v>54975</v>
      </c>
      <c r="I48" s="59">
        <v>0</v>
      </c>
      <c r="J48" s="59">
        <v>60</v>
      </c>
      <c r="K48" s="59">
        <v>476</v>
      </c>
      <c r="L48" s="59">
        <v>103</v>
      </c>
      <c r="M48" s="59">
        <v>12341</v>
      </c>
      <c r="N48" s="59">
        <v>0</v>
      </c>
      <c r="O48" s="59">
        <v>15045</v>
      </c>
      <c r="P48" s="59">
        <v>1428</v>
      </c>
      <c r="Q48" s="59">
        <v>2174</v>
      </c>
      <c r="R48" s="59">
        <v>607</v>
      </c>
      <c r="S48" s="59">
        <v>1252</v>
      </c>
      <c r="T48" s="59">
        <v>829</v>
      </c>
      <c r="U48" s="59">
        <v>11980</v>
      </c>
      <c r="V48" s="60" t="s">
        <v>108</v>
      </c>
    </row>
    <row r="49" spans="1:22" s="63" customFormat="1" ht="15" customHeight="1">
      <c r="A49" s="61">
        <v>28</v>
      </c>
      <c r="B49" s="62" t="s">
        <v>109</v>
      </c>
      <c r="C49" s="27">
        <v>174748</v>
      </c>
      <c r="D49" s="59">
        <v>25838</v>
      </c>
      <c r="E49" s="59">
        <v>1777</v>
      </c>
      <c r="F49" s="59">
        <v>0</v>
      </c>
      <c r="G49" s="59">
        <v>1059</v>
      </c>
      <c r="H49" s="59">
        <v>70178</v>
      </c>
      <c r="I49" s="59">
        <v>58</v>
      </c>
      <c r="J49" s="59">
        <v>622</v>
      </c>
      <c r="K49" s="59">
        <v>1482</v>
      </c>
      <c r="L49" s="59">
        <v>164</v>
      </c>
      <c r="M49" s="59">
        <v>17301</v>
      </c>
      <c r="N49" s="59">
        <v>0</v>
      </c>
      <c r="O49" s="59">
        <v>17257</v>
      </c>
      <c r="P49" s="59">
        <v>816</v>
      </c>
      <c r="Q49" s="59">
        <v>1716</v>
      </c>
      <c r="R49" s="59">
        <v>2110</v>
      </c>
      <c r="S49" s="59">
        <v>6964</v>
      </c>
      <c r="T49" s="59">
        <v>3927</v>
      </c>
      <c r="U49" s="59">
        <v>23480</v>
      </c>
      <c r="V49" s="60" t="s">
        <v>110</v>
      </c>
    </row>
    <row r="50" spans="1:22" s="63" customFormat="1" ht="15" customHeight="1">
      <c r="A50" s="61">
        <v>29</v>
      </c>
      <c r="B50" s="62" t="s">
        <v>111</v>
      </c>
      <c r="C50" s="27">
        <v>109076</v>
      </c>
      <c r="D50" s="59">
        <v>5340</v>
      </c>
      <c r="E50" s="59">
        <v>1274</v>
      </c>
      <c r="F50" s="59">
        <v>0</v>
      </c>
      <c r="G50" s="59">
        <v>757</v>
      </c>
      <c r="H50" s="59">
        <v>51502</v>
      </c>
      <c r="I50" s="59">
        <v>0</v>
      </c>
      <c r="J50" s="59">
        <v>2802</v>
      </c>
      <c r="K50" s="59">
        <v>1943</v>
      </c>
      <c r="L50" s="59">
        <v>70</v>
      </c>
      <c r="M50" s="59">
        <v>10033</v>
      </c>
      <c r="N50" s="59">
        <v>0</v>
      </c>
      <c r="O50" s="59">
        <v>14555</v>
      </c>
      <c r="P50" s="59">
        <v>2310</v>
      </c>
      <c r="Q50" s="59">
        <v>0</v>
      </c>
      <c r="R50" s="59">
        <v>0</v>
      </c>
      <c r="S50" s="59">
        <v>7712</v>
      </c>
      <c r="T50" s="59">
        <v>2728</v>
      </c>
      <c r="U50" s="59">
        <v>8050</v>
      </c>
      <c r="V50" s="60" t="s">
        <v>112</v>
      </c>
    </row>
    <row r="51" spans="1:22" s="63" customFormat="1" ht="15" customHeight="1">
      <c r="A51" s="61">
        <v>30</v>
      </c>
      <c r="B51" s="62" t="s">
        <v>113</v>
      </c>
      <c r="C51" s="27">
        <v>189007</v>
      </c>
      <c r="D51" s="59">
        <v>17626</v>
      </c>
      <c r="E51" s="59">
        <v>2386</v>
      </c>
      <c r="F51" s="59">
        <v>0</v>
      </c>
      <c r="G51" s="59">
        <v>1421</v>
      </c>
      <c r="H51" s="59">
        <v>83499</v>
      </c>
      <c r="I51" s="59">
        <v>0</v>
      </c>
      <c r="J51" s="59">
        <v>3024</v>
      </c>
      <c r="K51" s="59">
        <v>2252</v>
      </c>
      <c r="L51" s="59">
        <v>157</v>
      </c>
      <c r="M51" s="59">
        <v>18263</v>
      </c>
      <c r="N51" s="59">
        <v>0</v>
      </c>
      <c r="O51" s="59">
        <v>27610</v>
      </c>
      <c r="P51" s="59">
        <v>2001</v>
      </c>
      <c r="Q51" s="59">
        <v>110</v>
      </c>
      <c r="R51" s="59">
        <v>1410</v>
      </c>
      <c r="S51" s="59">
        <v>3370</v>
      </c>
      <c r="T51" s="59">
        <v>2269</v>
      </c>
      <c r="U51" s="59">
        <v>23610</v>
      </c>
      <c r="V51" s="60" t="s">
        <v>114</v>
      </c>
    </row>
    <row r="52" spans="1:22" s="63" customFormat="1" ht="15" customHeight="1">
      <c r="A52" s="61">
        <v>31</v>
      </c>
      <c r="B52" s="62" t="s">
        <v>115</v>
      </c>
      <c r="C52" s="27">
        <v>118438</v>
      </c>
      <c r="D52" s="59">
        <v>9858</v>
      </c>
      <c r="E52" s="59">
        <v>1532</v>
      </c>
      <c r="F52" s="59">
        <v>0</v>
      </c>
      <c r="G52" s="59">
        <v>913</v>
      </c>
      <c r="H52" s="59">
        <v>54300</v>
      </c>
      <c r="I52" s="59">
        <v>0</v>
      </c>
      <c r="J52" s="59">
        <v>2408</v>
      </c>
      <c r="K52" s="59">
        <v>1845</v>
      </c>
      <c r="L52" s="59">
        <v>93</v>
      </c>
      <c r="M52" s="59">
        <v>11361</v>
      </c>
      <c r="N52" s="59">
        <v>0</v>
      </c>
      <c r="O52" s="59">
        <v>18702</v>
      </c>
      <c r="P52" s="59">
        <v>1540</v>
      </c>
      <c r="Q52" s="59">
        <v>211</v>
      </c>
      <c r="R52" s="59">
        <v>0</v>
      </c>
      <c r="S52" s="59">
        <v>2077</v>
      </c>
      <c r="T52" s="59">
        <v>1160</v>
      </c>
      <c r="U52" s="59">
        <v>12440</v>
      </c>
      <c r="V52" s="60" t="s">
        <v>116</v>
      </c>
    </row>
    <row r="53" spans="1:22" s="63" customFormat="1" ht="15" customHeight="1">
      <c r="A53" s="61">
        <v>32</v>
      </c>
      <c r="B53" s="62" t="s">
        <v>117</v>
      </c>
      <c r="C53" s="27">
        <v>202346</v>
      </c>
      <c r="D53" s="59">
        <v>12937</v>
      </c>
      <c r="E53" s="59">
        <v>1016</v>
      </c>
      <c r="F53" s="59">
        <v>0</v>
      </c>
      <c r="G53" s="59">
        <v>606</v>
      </c>
      <c r="H53" s="59">
        <v>86399</v>
      </c>
      <c r="I53" s="59">
        <v>0</v>
      </c>
      <c r="J53" s="59">
        <v>852</v>
      </c>
      <c r="K53" s="59">
        <v>1839</v>
      </c>
      <c r="L53" s="59">
        <v>143</v>
      </c>
      <c r="M53" s="59">
        <v>29580</v>
      </c>
      <c r="N53" s="59">
        <v>0</v>
      </c>
      <c r="O53" s="59">
        <v>22506</v>
      </c>
      <c r="P53" s="59">
        <v>7088</v>
      </c>
      <c r="Q53" s="59">
        <v>976</v>
      </c>
      <c r="R53" s="59">
        <v>3736</v>
      </c>
      <c r="S53" s="59">
        <v>10518</v>
      </c>
      <c r="T53" s="59">
        <v>1531</v>
      </c>
      <c r="U53" s="59">
        <v>22620</v>
      </c>
      <c r="V53" s="60" t="s">
        <v>118</v>
      </c>
    </row>
    <row r="54" spans="1:22" s="63" customFormat="1" ht="15" customHeight="1">
      <c r="A54" s="61">
        <v>33</v>
      </c>
      <c r="B54" s="62" t="s">
        <v>119</v>
      </c>
      <c r="C54" s="27">
        <v>121361</v>
      </c>
      <c r="D54" s="59">
        <v>9311</v>
      </c>
      <c r="E54" s="59">
        <v>537</v>
      </c>
      <c r="F54" s="59">
        <v>0</v>
      </c>
      <c r="G54" s="59">
        <v>321</v>
      </c>
      <c r="H54" s="59">
        <v>53931</v>
      </c>
      <c r="I54" s="59">
        <v>0</v>
      </c>
      <c r="J54" s="59">
        <v>0</v>
      </c>
      <c r="K54" s="59">
        <v>284</v>
      </c>
      <c r="L54" s="59">
        <v>88</v>
      </c>
      <c r="M54" s="59">
        <v>12814</v>
      </c>
      <c r="N54" s="59">
        <v>0</v>
      </c>
      <c r="O54" s="59">
        <v>18327</v>
      </c>
      <c r="P54" s="59">
        <v>1624</v>
      </c>
      <c r="Q54" s="59">
        <v>420</v>
      </c>
      <c r="R54" s="59">
        <v>0</v>
      </c>
      <c r="S54" s="59">
        <v>9208</v>
      </c>
      <c r="T54" s="59">
        <v>1537</v>
      </c>
      <c r="U54" s="59">
        <v>12960</v>
      </c>
      <c r="V54" s="60" t="s">
        <v>120</v>
      </c>
    </row>
    <row r="55" spans="1:22" s="63" customFormat="1" ht="15" customHeight="1">
      <c r="A55" s="61">
        <v>34</v>
      </c>
      <c r="B55" s="62" t="s">
        <v>121</v>
      </c>
      <c r="C55" s="27">
        <v>338734</v>
      </c>
      <c r="D55" s="59">
        <v>28345</v>
      </c>
      <c r="E55" s="59">
        <v>1956</v>
      </c>
      <c r="F55" s="59">
        <v>0</v>
      </c>
      <c r="G55" s="59">
        <v>1162</v>
      </c>
      <c r="H55" s="59">
        <v>137354</v>
      </c>
      <c r="I55" s="59">
        <v>0</v>
      </c>
      <c r="J55" s="59">
        <v>2484</v>
      </c>
      <c r="K55" s="59">
        <v>5167</v>
      </c>
      <c r="L55" s="59">
        <v>327</v>
      </c>
      <c r="M55" s="59">
        <v>57956</v>
      </c>
      <c r="N55" s="59">
        <v>0</v>
      </c>
      <c r="O55" s="59">
        <v>48911</v>
      </c>
      <c r="P55" s="59">
        <v>2668</v>
      </c>
      <c r="Q55" s="59">
        <v>3</v>
      </c>
      <c r="R55" s="59">
        <v>5030</v>
      </c>
      <c r="S55" s="59">
        <v>3616</v>
      </c>
      <c r="T55" s="59">
        <v>4225</v>
      </c>
      <c r="U55" s="59">
        <v>39530</v>
      </c>
      <c r="V55" s="60" t="s">
        <v>122</v>
      </c>
    </row>
    <row r="56" spans="1:22" s="64" customFormat="1" ht="15" customHeight="1">
      <c r="A56" s="52" t="s">
        <v>123</v>
      </c>
      <c r="B56" s="46"/>
      <c r="C56" s="42">
        <v>1820811</v>
      </c>
      <c r="D56" s="42">
        <f aca="true" t="shared" si="8" ref="D56:U56">SUM(D57:D64)</f>
        <v>211695</v>
      </c>
      <c r="E56" s="42">
        <f t="shared" si="8"/>
        <v>26051</v>
      </c>
      <c r="F56" s="42">
        <f t="shared" si="8"/>
        <v>0</v>
      </c>
      <c r="G56" s="42">
        <f t="shared" si="8"/>
        <v>15444</v>
      </c>
      <c r="H56" s="42">
        <f t="shared" si="8"/>
        <v>661635</v>
      </c>
      <c r="I56" s="42">
        <f t="shared" si="8"/>
        <v>245</v>
      </c>
      <c r="J56" s="42">
        <f t="shared" si="8"/>
        <v>57715</v>
      </c>
      <c r="K56" s="42">
        <f t="shared" si="8"/>
        <v>17533</v>
      </c>
      <c r="L56" s="42">
        <f t="shared" si="8"/>
        <v>1946</v>
      </c>
      <c r="M56" s="42">
        <f t="shared" si="8"/>
        <v>159488</v>
      </c>
      <c r="N56" s="42">
        <f t="shared" si="8"/>
        <v>0</v>
      </c>
      <c r="O56" s="42">
        <f t="shared" si="8"/>
        <v>368632</v>
      </c>
      <c r="P56" s="42">
        <f t="shared" si="8"/>
        <v>14794</v>
      </c>
      <c r="Q56" s="42">
        <f t="shared" si="8"/>
        <v>2207</v>
      </c>
      <c r="R56" s="42">
        <f t="shared" si="8"/>
        <v>3136</v>
      </c>
      <c r="S56" s="42">
        <f t="shared" si="8"/>
        <v>36840</v>
      </c>
      <c r="T56" s="42">
        <f t="shared" si="8"/>
        <v>31605</v>
      </c>
      <c r="U56" s="42">
        <f t="shared" si="8"/>
        <v>211850</v>
      </c>
      <c r="V56" s="55" t="s">
        <v>124</v>
      </c>
    </row>
    <row r="57" spans="1:22" s="63" customFormat="1" ht="15" customHeight="1">
      <c r="A57" s="61">
        <v>35</v>
      </c>
      <c r="B57" s="62" t="s">
        <v>125</v>
      </c>
      <c r="C57" s="27">
        <v>275229</v>
      </c>
      <c r="D57" s="59">
        <v>34501</v>
      </c>
      <c r="E57" s="59">
        <v>4143</v>
      </c>
      <c r="F57" s="59">
        <v>0</v>
      </c>
      <c r="G57" s="59">
        <v>2461</v>
      </c>
      <c r="H57" s="59">
        <v>107051</v>
      </c>
      <c r="I57" s="59">
        <v>94</v>
      </c>
      <c r="J57" s="59">
        <v>12850</v>
      </c>
      <c r="K57" s="59">
        <v>2195</v>
      </c>
      <c r="L57" s="59">
        <v>487</v>
      </c>
      <c r="M57" s="59">
        <v>24985</v>
      </c>
      <c r="N57" s="59">
        <v>0</v>
      </c>
      <c r="O57" s="59">
        <v>53550</v>
      </c>
      <c r="P57" s="59">
        <v>2480</v>
      </c>
      <c r="Q57" s="59">
        <v>199</v>
      </c>
      <c r="R57" s="59">
        <v>176</v>
      </c>
      <c r="S57" s="59">
        <v>251</v>
      </c>
      <c r="T57" s="59">
        <v>8247</v>
      </c>
      <c r="U57" s="59">
        <v>21560</v>
      </c>
      <c r="V57" s="60" t="s">
        <v>126</v>
      </c>
    </row>
    <row r="58" spans="1:22" s="63" customFormat="1" ht="15" customHeight="1">
      <c r="A58" s="61">
        <v>36</v>
      </c>
      <c r="B58" s="62" t="s">
        <v>127</v>
      </c>
      <c r="C58" s="27">
        <v>407081</v>
      </c>
      <c r="D58" s="59">
        <v>75162</v>
      </c>
      <c r="E58" s="59">
        <v>5986</v>
      </c>
      <c r="F58" s="59">
        <v>0</v>
      </c>
      <c r="G58" s="59">
        <v>3542</v>
      </c>
      <c r="H58" s="59">
        <v>129822</v>
      </c>
      <c r="I58" s="59">
        <v>103</v>
      </c>
      <c r="J58" s="59">
        <v>11777</v>
      </c>
      <c r="K58" s="59">
        <v>6395</v>
      </c>
      <c r="L58" s="59">
        <v>495</v>
      </c>
      <c r="M58" s="59">
        <v>55440</v>
      </c>
      <c r="N58" s="59">
        <v>0</v>
      </c>
      <c r="O58" s="59">
        <v>48456</v>
      </c>
      <c r="P58" s="59">
        <v>3163</v>
      </c>
      <c r="Q58" s="59">
        <v>259</v>
      </c>
      <c r="R58" s="59">
        <v>1230</v>
      </c>
      <c r="S58" s="59">
        <v>1577</v>
      </c>
      <c r="T58" s="59">
        <v>4587</v>
      </c>
      <c r="U58" s="59">
        <v>59090</v>
      </c>
      <c r="V58" s="60" t="s">
        <v>128</v>
      </c>
    </row>
    <row r="59" spans="1:22" s="63" customFormat="1" ht="15" customHeight="1">
      <c r="A59" s="61">
        <v>37</v>
      </c>
      <c r="B59" s="62" t="s">
        <v>129</v>
      </c>
      <c r="C59" s="27">
        <v>133828</v>
      </c>
      <c r="D59" s="59">
        <v>7950</v>
      </c>
      <c r="E59" s="59">
        <v>1521</v>
      </c>
      <c r="F59" s="59">
        <v>0</v>
      </c>
      <c r="G59" s="59">
        <v>903</v>
      </c>
      <c r="H59" s="59">
        <v>54333</v>
      </c>
      <c r="I59" s="59">
        <v>0</v>
      </c>
      <c r="J59" s="59">
        <v>4818</v>
      </c>
      <c r="K59" s="59">
        <v>1016</v>
      </c>
      <c r="L59" s="59">
        <v>99</v>
      </c>
      <c r="M59" s="59">
        <v>8963</v>
      </c>
      <c r="N59" s="59">
        <v>0</v>
      </c>
      <c r="O59" s="59">
        <v>28274</v>
      </c>
      <c r="P59" s="59">
        <v>503</v>
      </c>
      <c r="Q59" s="59">
        <v>230</v>
      </c>
      <c r="R59" s="59">
        <v>80</v>
      </c>
      <c r="S59" s="59">
        <v>7459</v>
      </c>
      <c r="T59" s="59">
        <v>1580</v>
      </c>
      <c r="U59" s="59">
        <v>16100</v>
      </c>
      <c r="V59" s="60" t="s">
        <v>130</v>
      </c>
    </row>
    <row r="60" spans="1:22" s="63" customFormat="1" ht="15" customHeight="1">
      <c r="A60" s="61">
        <v>38</v>
      </c>
      <c r="B60" s="62" t="s">
        <v>131</v>
      </c>
      <c r="C60" s="27">
        <v>327979</v>
      </c>
      <c r="D60" s="59">
        <v>27852</v>
      </c>
      <c r="E60" s="59">
        <v>4333</v>
      </c>
      <c r="F60" s="59">
        <v>0</v>
      </c>
      <c r="G60" s="59">
        <v>2566</v>
      </c>
      <c r="H60" s="59">
        <v>104531</v>
      </c>
      <c r="I60" s="59">
        <v>0</v>
      </c>
      <c r="J60" s="59">
        <v>14884</v>
      </c>
      <c r="K60" s="59">
        <v>3127</v>
      </c>
      <c r="L60" s="59">
        <v>274</v>
      </c>
      <c r="M60" s="59">
        <v>18083</v>
      </c>
      <c r="N60" s="59">
        <v>0</v>
      </c>
      <c r="O60" s="59">
        <v>108560</v>
      </c>
      <c r="P60" s="59">
        <v>1359</v>
      </c>
      <c r="Q60" s="59">
        <v>1265</v>
      </c>
      <c r="R60" s="59">
        <v>0</v>
      </c>
      <c r="S60" s="59">
        <v>3324</v>
      </c>
      <c r="T60" s="59">
        <v>9711</v>
      </c>
      <c r="U60" s="59">
        <v>28110</v>
      </c>
      <c r="V60" s="60" t="s">
        <v>132</v>
      </c>
    </row>
    <row r="61" spans="1:22" s="63" customFormat="1" ht="15" customHeight="1">
      <c r="A61" s="61">
        <v>39</v>
      </c>
      <c r="B61" s="62" t="s">
        <v>133</v>
      </c>
      <c r="C61" s="27">
        <v>176589</v>
      </c>
      <c r="D61" s="59">
        <v>13647</v>
      </c>
      <c r="E61" s="59">
        <v>2310</v>
      </c>
      <c r="F61" s="59">
        <v>0</v>
      </c>
      <c r="G61" s="59">
        <v>1368</v>
      </c>
      <c r="H61" s="59">
        <v>65278</v>
      </c>
      <c r="I61" s="59">
        <v>0</v>
      </c>
      <c r="J61" s="59">
        <v>3283</v>
      </c>
      <c r="K61" s="59">
        <v>1373</v>
      </c>
      <c r="L61" s="59">
        <v>165</v>
      </c>
      <c r="M61" s="59">
        <v>13721</v>
      </c>
      <c r="N61" s="59">
        <v>0</v>
      </c>
      <c r="O61" s="59">
        <v>36429</v>
      </c>
      <c r="P61" s="59">
        <v>787</v>
      </c>
      <c r="Q61" s="59">
        <v>35</v>
      </c>
      <c r="R61" s="59">
        <v>0</v>
      </c>
      <c r="S61" s="59">
        <v>7455</v>
      </c>
      <c r="T61" s="59">
        <v>1688</v>
      </c>
      <c r="U61" s="59">
        <v>29050</v>
      </c>
      <c r="V61" s="60" t="s">
        <v>134</v>
      </c>
    </row>
    <row r="62" spans="1:22" s="63" customFormat="1" ht="15" customHeight="1">
      <c r="A62" s="61">
        <v>40</v>
      </c>
      <c r="B62" s="62" t="s">
        <v>135</v>
      </c>
      <c r="C62" s="27">
        <v>252953</v>
      </c>
      <c r="D62" s="59">
        <v>24911</v>
      </c>
      <c r="E62" s="59">
        <v>3668</v>
      </c>
      <c r="F62" s="59">
        <v>0</v>
      </c>
      <c r="G62" s="59">
        <v>2176</v>
      </c>
      <c r="H62" s="59">
        <v>93132</v>
      </c>
      <c r="I62" s="59">
        <v>0</v>
      </c>
      <c r="J62" s="59">
        <v>1626</v>
      </c>
      <c r="K62" s="59">
        <v>496</v>
      </c>
      <c r="L62" s="59">
        <v>194</v>
      </c>
      <c r="M62" s="59">
        <v>22590</v>
      </c>
      <c r="N62" s="59">
        <v>0</v>
      </c>
      <c r="O62" s="59">
        <v>52525</v>
      </c>
      <c r="P62" s="59">
        <v>4317</v>
      </c>
      <c r="Q62" s="59">
        <v>1</v>
      </c>
      <c r="R62" s="59">
        <v>1650</v>
      </c>
      <c r="S62" s="59">
        <v>2062</v>
      </c>
      <c r="T62" s="59">
        <v>3796</v>
      </c>
      <c r="U62" s="59">
        <v>39810</v>
      </c>
      <c r="V62" s="60" t="s">
        <v>136</v>
      </c>
    </row>
    <row r="63" spans="1:22" s="63" customFormat="1" ht="15" customHeight="1">
      <c r="A63" s="61">
        <v>41</v>
      </c>
      <c r="B63" s="62" t="s">
        <v>137</v>
      </c>
      <c r="C63" s="27">
        <v>97616</v>
      </c>
      <c r="D63" s="59">
        <v>9308</v>
      </c>
      <c r="E63" s="59">
        <v>1445</v>
      </c>
      <c r="F63" s="59">
        <v>0</v>
      </c>
      <c r="G63" s="59">
        <v>859</v>
      </c>
      <c r="H63" s="59">
        <v>43694</v>
      </c>
      <c r="I63" s="59">
        <v>0</v>
      </c>
      <c r="J63" s="59">
        <v>4703</v>
      </c>
      <c r="K63" s="59">
        <v>224</v>
      </c>
      <c r="L63" s="59">
        <v>79</v>
      </c>
      <c r="M63" s="59">
        <v>5605</v>
      </c>
      <c r="N63" s="59">
        <v>0</v>
      </c>
      <c r="O63" s="59">
        <v>18489</v>
      </c>
      <c r="P63" s="59">
        <v>1208</v>
      </c>
      <c r="Q63" s="59">
        <v>118</v>
      </c>
      <c r="R63" s="59">
        <v>0</v>
      </c>
      <c r="S63" s="59">
        <v>4247</v>
      </c>
      <c r="T63" s="59">
        <v>727</v>
      </c>
      <c r="U63" s="59">
        <v>6910</v>
      </c>
      <c r="V63" s="60" t="s">
        <v>138</v>
      </c>
    </row>
    <row r="64" spans="1:22" s="63" customFormat="1" ht="15" customHeight="1">
      <c r="A64" s="61">
        <v>42</v>
      </c>
      <c r="B64" s="62" t="s">
        <v>139</v>
      </c>
      <c r="C64" s="27">
        <v>149536</v>
      </c>
      <c r="D64" s="59">
        <v>18364</v>
      </c>
      <c r="E64" s="59">
        <v>2645</v>
      </c>
      <c r="F64" s="59">
        <v>0</v>
      </c>
      <c r="G64" s="59">
        <v>1569</v>
      </c>
      <c r="H64" s="59">
        <v>63794</v>
      </c>
      <c r="I64" s="59">
        <v>48</v>
      </c>
      <c r="J64" s="59">
        <v>3774</v>
      </c>
      <c r="K64" s="59">
        <v>2707</v>
      </c>
      <c r="L64" s="59">
        <v>153</v>
      </c>
      <c r="M64" s="59">
        <v>10101</v>
      </c>
      <c r="N64" s="59">
        <v>0</v>
      </c>
      <c r="O64" s="59">
        <v>22349</v>
      </c>
      <c r="P64" s="59">
        <v>977</v>
      </c>
      <c r="Q64" s="59">
        <v>100</v>
      </c>
      <c r="R64" s="59">
        <v>0</v>
      </c>
      <c r="S64" s="59">
        <v>10465</v>
      </c>
      <c r="T64" s="59">
        <v>1269</v>
      </c>
      <c r="U64" s="59">
        <v>11220</v>
      </c>
      <c r="V64" s="60" t="s">
        <v>140</v>
      </c>
    </row>
    <row r="65" spans="1:22" s="64" customFormat="1" ht="15" customHeight="1">
      <c r="A65" s="52" t="s">
        <v>141</v>
      </c>
      <c r="B65" s="46"/>
      <c r="C65" s="42">
        <v>444164</v>
      </c>
      <c r="D65" s="42">
        <f aca="true" t="shared" si="9" ref="D65:T65">SUM(D66:D68)</f>
        <v>33716</v>
      </c>
      <c r="E65" s="42">
        <f t="shared" si="9"/>
        <v>7343</v>
      </c>
      <c r="F65" s="42">
        <f t="shared" si="9"/>
        <v>0</v>
      </c>
      <c r="G65" s="42">
        <f t="shared" si="9"/>
        <v>4366</v>
      </c>
      <c r="H65" s="42">
        <f t="shared" si="9"/>
        <v>201045</v>
      </c>
      <c r="I65" s="42">
        <f t="shared" si="9"/>
        <v>0</v>
      </c>
      <c r="J65" s="42">
        <f t="shared" si="9"/>
        <v>3995</v>
      </c>
      <c r="K65" s="42">
        <f t="shared" si="9"/>
        <v>5472</v>
      </c>
      <c r="L65" s="42">
        <f t="shared" si="9"/>
        <v>462</v>
      </c>
      <c r="M65" s="42">
        <f t="shared" si="9"/>
        <v>36193</v>
      </c>
      <c r="N65" s="42">
        <f t="shared" si="9"/>
        <v>0</v>
      </c>
      <c r="O65" s="42">
        <f t="shared" si="9"/>
        <v>56484</v>
      </c>
      <c r="P65" s="42">
        <v>7580</v>
      </c>
      <c r="Q65" s="42">
        <f t="shared" si="9"/>
        <v>2387</v>
      </c>
      <c r="R65" s="42">
        <f t="shared" si="9"/>
        <v>16510</v>
      </c>
      <c r="S65" s="42">
        <f t="shared" si="9"/>
        <v>10881</v>
      </c>
      <c r="T65" s="42">
        <f t="shared" si="9"/>
        <v>4705</v>
      </c>
      <c r="U65" s="42">
        <f>SUM(U66:U68)</f>
        <v>53030</v>
      </c>
      <c r="V65" s="55" t="s">
        <v>142</v>
      </c>
    </row>
    <row r="66" spans="1:22" s="63" customFormat="1" ht="15" customHeight="1">
      <c r="A66" s="61">
        <v>43</v>
      </c>
      <c r="B66" s="62" t="s">
        <v>143</v>
      </c>
      <c r="C66" s="27">
        <v>135123</v>
      </c>
      <c r="D66" s="59">
        <v>10803</v>
      </c>
      <c r="E66" s="59">
        <v>2421</v>
      </c>
      <c r="F66" s="59">
        <v>0</v>
      </c>
      <c r="G66" s="59">
        <v>1441</v>
      </c>
      <c r="H66" s="59">
        <v>64292</v>
      </c>
      <c r="I66" s="59">
        <v>0</v>
      </c>
      <c r="J66" s="59">
        <v>1413</v>
      </c>
      <c r="K66" s="59">
        <v>2082</v>
      </c>
      <c r="L66" s="59">
        <v>158</v>
      </c>
      <c r="M66" s="59">
        <v>15457</v>
      </c>
      <c r="N66" s="59">
        <v>0</v>
      </c>
      <c r="O66" s="59">
        <v>21032</v>
      </c>
      <c r="P66" s="59">
        <v>1877</v>
      </c>
      <c r="Q66" s="59">
        <v>190</v>
      </c>
      <c r="R66" s="59">
        <v>0</v>
      </c>
      <c r="S66" s="59">
        <v>4113</v>
      </c>
      <c r="T66" s="59">
        <v>1414</v>
      </c>
      <c r="U66" s="59">
        <v>8430</v>
      </c>
      <c r="V66" s="60" t="s">
        <v>144</v>
      </c>
    </row>
    <row r="67" spans="1:22" s="63" customFormat="1" ht="15" customHeight="1">
      <c r="A67" s="61">
        <v>44</v>
      </c>
      <c r="B67" s="62" t="s">
        <v>145</v>
      </c>
      <c r="C67" s="27">
        <v>163017</v>
      </c>
      <c r="D67" s="59">
        <v>13909</v>
      </c>
      <c r="E67" s="59">
        <v>3241</v>
      </c>
      <c r="F67" s="59">
        <v>0</v>
      </c>
      <c r="G67" s="59">
        <v>1920</v>
      </c>
      <c r="H67" s="59">
        <v>78531</v>
      </c>
      <c r="I67" s="59">
        <v>0</v>
      </c>
      <c r="J67" s="59">
        <v>864</v>
      </c>
      <c r="K67" s="59">
        <v>2822</v>
      </c>
      <c r="L67" s="59">
        <v>181</v>
      </c>
      <c r="M67" s="59">
        <v>15498</v>
      </c>
      <c r="N67" s="59">
        <v>0</v>
      </c>
      <c r="O67" s="59">
        <v>10120</v>
      </c>
      <c r="P67" s="59">
        <v>2310</v>
      </c>
      <c r="Q67" s="59">
        <v>1146</v>
      </c>
      <c r="R67" s="59">
        <v>4310</v>
      </c>
      <c r="S67" s="59">
        <v>1862</v>
      </c>
      <c r="T67" s="59">
        <v>1757</v>
      </c>
      <c r="U67" s="59">
        <v>24550</v>
      </c>
      <c r="V67" s="60" t="s">
        <v>146</v>
      </c>
    </row>
    <row r="68" spans="1:22" s="63" customFormat="1" ht="15" customHeight="1">
      <c r="A68" s="61">
        <v>45</v>
      </c>
      <c r="B68" s="62" t="s">
        <v>147</v>
      </c>
      <c r="C68" s="27">
        <v>146024</v>
      </c>
      <c r="D68" s="59">
        <v>9004</v>
      </c>
      <c r="E68" s="59">
        <v>1681</v>
      </c>
      <c r="F68" s="59">
        <v>0</v>
      </c>
      <c r="G68" s="59">
        <v>1005</v>
      </c>
      <c r="H68" s="59">
        <v>58222</v>
      </c>
      <c r="I68" s="59">
        <v>0</v>
      </c>
      <c r="J68" s="59">
        <v>1718</v>
      </c>
      <c r="K68" s="59">
        <v>568</v>
      </c>
      <c r="L68" s="59">
        <v>123</v>
      </c>
      <c r="M68" s="59">
        <v>5238</v>
      </c>
      <c r="N68" s="59">
        <v>0</v>
      </c>
      <c r="O68" s="59">
        <v>25332</v>
      </c>
      <c r="P68" s="59">
        <v>3393</v>
      </c>
      <c r="Q68" s="59">
        <v>1051</v>
      </c>
      <c r="R68" s="59">
        <v>12200</v>
      </c>
      <c r="S68" s="59">
        <v>4906</v>
      </c>
      <c r="T68" s="59">
        <v>1534</v>
      </c>
      <c r="U68" s="59">
        <v>20050</v>
      </c>
      <c r="V68" s="60" t="s">
        <v>148</v>
      </c>
    </row>
    <row r="69" spans="1:22" s="64" customFormat="1" ht="15" customHeight="1">
      <c r="A69" s="52" t="s">
        <v>149</v>
      </c>
      <c r="B69" s="46"/>
      <c r="C69" s="65">
        <v>971484</v>
      </c>
      <c r="D69" s="42">
        <f aca="true" t="shared" si="10" ref="D69:U69">SUM(D70:D71)</f>
        <v>141079</v>
      </c>
      <c r="E69" s="42">
        <f t="shared" si="10"/>
        <v>11112</v>
      </c>
      <c r="F69" s="42">
        <f t="shared" si="10"/>
        <v>599</v>
      </c>
      <c r="G69" s="42">
        <f t="shared" si="10"/>
        <v>6603</v>
      </c>
      <c r="H69" s="42">
        <f t="shared" si="10"/>
        <v>279911</v>
      </c>
      <c r="I69" s="42">
        <f t="shared" si="10"/>
        <v>213</v>
      </c>
      <c r="J69" s="42">
        <f t="shared" si="10"/>
        <v>19787</v>
      </c>
      <c r="K69" s="42">
        <f t="shared" si="10"/>
        <v>10578</v>
      </c>
      <c r="L69" s="42">
        <f t="shared" si="10"/>
        <v>1037</v>
      </c>
      <c r="M69" s="42">
        <f t="shared" si="10"/>
        <v>154943</v>
      </c>
      <c r="N69" s="42">
        <f t="shared" si="10"/>
        <v>3897</v>
      </c>
      <c r="O69" s="42">
        <f t="shared" si="10"/>
        <v>141947</v>
      </c>
      <c r="P69" s="42">
        <f t="shared" si="10"/>
        <v>7514</v>
      </c>
      <c r="Q69" s="42">
        <f t="shared" si="10"/>
        <v>4348</v>
      </c>
      <c r="R69" s="42">
        <f t="shared" si="10"/>
        <v>15866</v>
      </c>
      <c r="S69" s="42">
        <f t="shared" si="10"/>
        <v>10573</v>
      </c>
      <c r="T69" s="42">
        <v>24800</v>
      </c>
      <c r="U69" s="42">
        <f t="shared" si="10"/>
        <v>136680</v>
      </c>
      <c r="V69" s="55" t="s">
        <v>150</v>
      </c>
    </row>
    <row r="70" spans="1:22" s="63" customFormat="1" ht="15" customHeight="1">
      <c r="A70" s="61">
        <v>46</v>
      </c>
      <c r="B70" s="62" t="s">
        <v>151</v>
      </c>
      <c r="C70" s="27">
        <v>422808</v>
      </c>
      <c r="D70" s="59">
        <v>62318</v>
      </c>
      <c r="E70" s="59">
        <v>5620</v>
      </c>
      <c r="F70" s="59">
        <v>599</v>
      </c>
      <c r="G70" s="59">
        <v>3335</v>
      </c>
      <c r="H70" s="59">
        <v>120048</v>
      </c>
      <c r="I70" s="59">
        <v>94</v>
      </c>
      <c r="J70" s="59">
        <v>8494</v>
      </c>
      <c r="K70" s="59">
        <v>6241</v>
      </c>
      <c r="L70" s="59">
        <v>376</v>
      </c>
      <c r="M70" s="59">
        <v>61945</v>
      </c>
      <c r="N70" s="59">
        <v>466</v>
      </c>
      <c r="O70" s="59">
        <v>66936</v>
      </c>
      <c r="P70" s="59">
        <v>3765</v>
      </c>
      <c r="Q70" s="59">
        <v>2249</v>
      </c>
      <c r="R70" s="59">
        <v>12570</v>
      </c>
      <c r="S70" s="59">
        <v>3924</v>
      </c>
      <c r="T70" s="59">
        <v>18350</v>
      </c>
      <c r="U70" s="59">
        <v>45480</v>
      </c>
      <c r="V70" s="60" t="s">
        <v>152</v>
      </c>
    </row>
    <row r="71" spans="1:22" s="63" customFormat="1" ht="15" customHeight="1">
      <c r="A71" s="61">
        <v>47</v>
      </c>
      <c r="B71" s="62" t="s">
        <v>153</v>
      </c>
      <c r="C71" s="27">
        <v>548676</v>
      </c>
      <c r="D71" s="59">
        <v>78761</v>
      </c>
      <c r="E71" s="59">
        <v>5492</v>
      </c>
      <c r="F71" s="59">
        <v>0</v>
      </c>
      <c r="G71" s="59">
        <v>3268</v>
      </c>
      <c r="H71" s="59">
        <v>159863</v>
      </c>
      <c r="I71" s="59">
        <v>119</v>
      </c>
      <c r="J71" s="59">
        <v>11293</v>
      </c>
      <c r="K71" s="59">
        <v>4337</v>
      </c>
      <c r="L71" s="59">
        <v>661</v>
      </c>
      <c r="M71" s="59">
        <v>92998</v>
      </c>
      <c r="N71" s="59">
        <v>3431</v>
      </c>
      <c r="O71" s="59">
        <v>75011</v>
      </c>
      <c r="P71" s="59">
        <v>3749</v>
      </c>
      <c r="Q71" s="59">
        <v>2099</v>
      </c>
      <c r="R71" s="59">
        <v>3296</v>
      </c>
      <c r="S71" s="59">
        <v>6649</v>
      </c>
      <c r="T71" s="59">
        <v>6450</v>
      </c>
      <c r="U71" s="59">
        <v>91200</v>
      </c>
      <c r="V71" s="60" t="s">
        <v>154</v>
      </c>
    </row>
    <row r="72" spans="1:22" s="64" customFormat="1" ht="15" customHeight="1">
      <c r="A72" s="52" t="s">
        <v>155</v>
      </c>
      <c r="B72" s="46"/>
      <c r="C72" s="42">
        <v>752969</v>
      </c>
      <c r="D72" s="42">
        <f aca="true" t="shared" si="11" ref="D72:U72">SUM(D73:D77)</f>
        <v>64421</v>
      </c>
      <c r="E72" s="42">
        <f t="shared" si="11"/>
        <v>7602</v>
      </c>
      <c r="F72" s="42">
        <f t="shared" si="11"/>
        <v>1254</v>
      </c>
      <c r="G72" s="42">
        <f t="shared" si="11"/>
        <v>4515</v>
      </c>
      <c r="H72" s="42">
        <f t="shared" si="11"/>
        <v>282708</v>
      </c>
      <c r="I72" s="42">
        <f t="shared" si="11"/>
        <v>75</v>
      </c>
      <c r="J72" s="42">
        <f t="shared" si="11"/>
        <v>12268</v>
      </c>
      <c r="K72" s="42">
        <f t="shared" si="11"/>
        <v>6138</v>
      </c>
      <c r="L72" s="42">
        <v>509</v>
      </c>
      <c r="M72" s="42">
        <f t="shared" si="11"/>
        <v>74827</v>
      </c>
      <c r="N72" s="42">
        <f t="shared" si="11"/>
        <v>35</v>
      </c>
      <c r="O72" s="42">
        <f t="shared" si="11"/>
        <v>123719</v>
      </c>
      <c r="P72" s="42">
        <f t="shared" si="11"/>
        <v>13347</v>
      </c>
      <c r="Q72" s="42">
        <f t="shared" si="11"/>
        <v>11587</v>
      </c>
      <c r="R72" s="42">
        <f t="shared" si="11"/>
        <v>24936</v>
      </c>
      <c r="S72" s="42">
        <f t="shared" si="11"/>
        <v>13133</v>
      </c>
      <c r="T72" s="42">
        <f t="shared" si="11"/>
        <v>9913</v>
      </c>
      <c r="U72" s="42">
        <f t="shared" si="11"/>
        <v>101990</v>
      </c>
      <c r="V72" s="55" t="s">
        <v>156</v>
      </c>
    </row>
    <row r="73" spans="1:22" s="63" customFormat="1" ht="15" customHeight="1">
      <c r="A73" s="61">
        <v>48</v>
      </c>
      <c r="B73" s="62" t="s">
        <v>157</v>
      </c>
      <c r="C73" s="27">
        <v>100323</v>
      </c>
      <c r="D73" s="59">
        <v>3967</v>
      </c>
      <c r="E73" s="59">
        <v>1078</v>
      </c>
      <c r="F73" s="59">
        <v>0</v>
      </c>
      <c r="G73" s="59">
        <v>641</v>
      </c>
      <c r="H73" s="59">
        <v>50306</v>
      </c>
      <c r="I73" s="59">
        <v>0</v>
      </c>
      <c r="J73" s="59">
        <v>3326</v>
      </c>
      <c r="K73" s="59">
        <v>607</v>
      </c>
      <c r="L73" s="59">
        <v>59</v>
      </c>
      <c r="M73" s="59">
        <v>7553</v>
      </c>
      <c r="N73" s="59">
        <v>35</v>
      </c>
      <c r="O73" s="59">
        <v>17430</v>
      </c>
      <c r="P73" s="59">
        <v>1325</v>
      </c>
      <c r="Q73" s="59">
        <v>32</v>
      </c>
      <c r="R73" s="59">
        <v>629</v>
      </c>
      <c r="S73" s="59">
        <v>2125</v>
      </c>
      <c r="T73" s="59">
        <v>1351</v>
      </c>
      <c r="U73" s="59">
        <v>9860</v>
      </c>
      <c r="V73" s="60" t="s">
        <v>158</v>
      </c>
    </row>
    <row r="74" spans="1:22" s="63" customFormat="1" ht="15" customHeight="1">
      <c r="A74" s="61">
        <v>49</v>
      </c>
      <c r="B74" s="62" t="s">
        <v>159</v>
      </c>
      <c r="C74" s="27">
        <v>138385</v>
      </c>
      <c r="D74" s="59">
        <v>7253</v>
      </c>
      <c r="E74" s="59">
        <v>1311</v>
      </c>
      <c r="F74" s="59">
        <v>0</v>
      </c>
      <c r="G74" s="59">
        <v>780</v>
      </c>
      <c r="H74" s="59">
        <v>47238</v>
      </c>
      <c r="I74" s="59">
        <v>0</v>
      </c>
      <c r="J74" s="59">
        <v>1767</v>
      </c>
      <c r="K74" s="59">
        <v>1009</v>
      </c>
      <c r="L74" s="59">
        <v>65</v>
      </c>
      <c r="M74" s="59">
        <v>14957</v>
      </c>
      <c r="N74" s="59">
        <v>0</v>
      </c>
      <c r="O74" s="59">
        <v>31396</v>
      </c>
      <c r="P74" s="59">
        <v>3220</v>
      </c>
      <c r="Q74" s="59">
        <v>0</v>
      </c>
      <c r="R74" s="59">
        <v>6787</v>
      </c>
      <c r="S74" s="59">
        <v>3192</v>
      </c>
      <c r="T74" s="59">
        <v>3322</v>
      </c>
      <c r="U74" s="59">
        <v>16090</v>
      </c>
      <c r="V74" s="60" t="s">
        <v>160</v>
      </c>
    </row>
    <row r="75" spans="1:22" s="63" customFormat="1" ht="15" customHeight="1">
      <c r="A75" s="61">
        <v>50</v>
      </c>
      <c r="B75" s="62" t="s">
        <v>161</v>
      </c>
      <c r="C75" s="27">
        <v>127451</v>
      </c>
      <c r="D75" s="59">
        <v>5946</v>
      </c>
      <c r="E75" s="59">
        <v>1158</v>
      </c>
      <c r="F75" s="59">
        <v>0</v>
      </c>
      <c r="G75" s="59">
        <v>685</v>
      </c>
      <c r="H75" s="59">
        <v>45327</v>
      </c>
      <c r="I75" s="59">
        <v>0</v>
      </c>
      <c r="J75" s="59">
        <v>1821</v>
      </c>
      <c r="K75" s="59">
        <v>1050</v>
      </c>
      <c r="L75" s="59">
        <v>43</v>
      </c>
      <c r="M75" s="59">
        <v>14498</v>
      </c>
      <c r="N75" s="59">
        <v>0</v>
      </c>
      <c r="O75" s="59">
        <v>16327</v>
      </c>
      <c r="P75" s="59">
        <v>5800</v>
      </c>
      <c r="Q75" s="59">
        <v>0</v>
      </c>
      <c r="R75" s="59">
        <v>15672</v>
      </c>
      <c r="S75" s="59">
        <v>1828</v>
      </c>
      <c r="T75" s="59">
        <v>1547</v>
      </c>
      <c r="U75" s="59">
        <v>15750</v>
      </c>
      <c r="V75" s="60" t="s">
        <v>162</v>
      </c>
    </row>
    <row r="76" spans="1:22" s="63" customFormat="1" ht="15" customHeight="1">
      <c r="A76" s="61">
        <v>51</v>
      </c>
      <c r="B76" s="62" t="s">
        <v>163</v>
      </c>
      <c r="C76" s="27">
        <v>155064</v>
      </c>
      <c r="D76" s="59">
        <v>15920</v>
      </c>
      <c r="E76" s="59">
        <v>1310</v>
      </c>
      <c r="F76" s="59">
        <v>0</v>
      </c>
      <c r="G76" s="59">
        <v>781</v>
      </c>
      <c r="H76" s="59">
        <v>55882</v>
      </c>
      <c r="I76" s="59">
        <v>0</v>
      </c>
      <c r="J76" s="59">
        <v>2728</v>
      </c>
      <c r="K76" s="59">
        <v>1972</v>
      </c>
      <c r="L76" s="59">
        <v>115</v>
      </c>
      <c r="M76" s="59">
        <v>10159</v>
      </c>
      <c r="N76" s="59">
        <v>0</v>
      </c>
      <c r="O76" s="59">
        <v>27553</v>
      </c>
      <c r="P76" s="59">
        <v>1604</v>
      </c>
      <c r="Q76" s="59">
        <v>7058</v>
      </c>
      <c r="R76" s="59">
        <v>1800</v>
      </c>
      <c r="S76" s="59">
        <v>1218</v>
      </c>
      <c r="T76" s="59">
        <v>1143</v>
      </c>
      <c r="U76" s="59">
        <v>25820</v>
      </c>
      <c r="V76" s="60" t="s">
        <v>164</v>
      </c>
    </row>
    <row r="77" spans="1:22" s="63" customFormat="1" ht="15" customHeight="1">
      <c r="A77" s="61">
        <v>52</v>
      </c>
      <c r="B77" s="62" t="s">
        <v>165</v>
      </c>
      <c r="C77" s="27">
        <v>231746</v>
      </c>
      <c r="D77" s="59">
        <v>31335</v>
      </c>
      <c r="E77" s="59">
        <v>2745</v>
      </c>
      <c r="F77" s="59">
        <v>1254</v>
      </c>
      <c r="G77" s="59">
        <v>1628</v>
      </c>
      <c r="H77" s="59">
        <v>83955</v>
      </c>
      <c r="I77" s="59">
        <v>75</v>
      </c>
      <c r="J77" s="59">
        <v>2626</v>
      </c>
      <c r="K77" s="59">
        <v>1500</v>
      </c>
      <c r="L77" s="59">
        <v>223</v>
      </c>
      <c r="M77" s="59">
        <v>27660</v>
      </c>
      <c r="N77" s="59">
        <v>0</v>
      </c>
      <c r="O77" s="59">
        <v>31013</v>
      </c>
      <c r="P77" s="59">
        <v>1398</v>
      </c>
      <c r="Q77" s="59">
        <v>4497</v>
      </c>
      <c r="R77" s="59">
        <v>48</v>
      </c>
      <c r="S77" s="59">
        <v>4770</v>
      </c>
      <c r="T77" s="59">
        <v>2550</v>
      </c>
      <c r="U77" s="59">
        <v>34470</v>
      </c>
      <c r="V77" s="60" t="s">
        <v>166</v>
      </c>
    </row>
    <row r="78" spans="1:22" s="64" customFormat="1" ht="15" customHeight="1">
      <c r="A78" s="52" t="s">
        <v>167</v>
      </c>
      <c r="B78" s="46"/>
      <c r="C78" s="42">
        <v>808217</v>
      </c>
      <c r="D78" s="42">
        <f aca="true" t="shared" si="12" ref="D78:U78">SUM(D79:D82)</f>
        <v>60157</v>
      </c>
      <c r="E78" s="42">
        <f t="shared" si="12"/>
        <v>9549</v>
      </c>
      <c r="F78" s="42">
        <f t="shared" si="12"/>
        <v>0</v>
      </c>
      <c r="G78" s="42">
        <f t="shared" si="12"/>
        <v>5659</v>
      </c>
      <c r="H78" s="42">
        <f t="shared" si="12"/>
        <v>302363</v>
      </c>
      <c r="I78" s="42">
        <f t="shared" si="12"/>
        <v>104</v>
      </c>
      <c r="J78" s="42">
        <f t="shared" si="12"/>
        <v>27675</v>
      </c>
      <c r="K78" s="42">
        <f t="shared" si="12"/>
        <v>7865</v>
      </c>
      <c r="L78" s="42">
        <f t="shared" si="12"/>
        <v>685</v>
      </c>
      <c r="M78" s="42">
        <f t="shared" si="12"/>
        <v>97390</v>
      </c>
      <c r="N78" s="42">
        <f t="shared" si="12"/>
        <v>0</v>
      </c>
      <c r="O78" s="42">
        <f t="shared" si="12"/>
        <v>136823</v>
      </c>
      <c r="P78" s="42">
        <f t="shared" si="12"/>
        <v>13266</v>
      </c>
      <c r="Q78" s="42">
        <f t="shared" si="12"/>
        <v>749</v>
      </c>
      <c r="R78" s="42">
        <f t="shared" si="12"/>
        <v>18104</v>
      </c>
      <c r="S78" s="42">
        <f t="shared" si="12"/>
        <v>18311</v>
      </c>
      <c r="T78" s="42">
        <f t="shared" si="12"/>
        <v>14265</v>
      </c>
      <c r="U78" s="42">
        <f t="shared" si="12"/>
        <v>95255</v>
      </c>
      <c r="V78" s="55" t="s">
        <v>168</v>
      </c>
    </row>
    <row r="79" spans="1:22" s="63" customFormat="1" ht="15" customHeight="1">
      <c r="A79" s="61">
        <v>53</v>
      </c>
      <c r="B79" s="62" t="s">
        <v>169</v>
      </c>
      <c r="C79" s="27">
        <v>188495</v>
      </c>
      <c r="D79" s="59">
        <v>16006</v>
      </c>
      <c r="E79" s="59">
        <v>1955</v>
      </c>
      <c r="F79" s="59">
        <v>0</v>
      </c>
      <c r="G79" s="59">
        <v>1162</v>
      </c>
      <c r="H79" s="59">
        <v>65841</v>
      </c>
      <c r="I79" s="59">
        <v>41</v>
      </c>
      <c r="J79" s="59">
        <v>2144</v>
      </c>
      <c r="K79" s="59">
        <v>2557</v>
      </c>
      <c r="L79" s="59">
        <v>166</v>
      </c>
      <c r="M79" s="59">
        <v>25409</v>
      </c>
      <c r="N79" s="59">
        <v>0</v>
      </c>
      <c r="O79" s="59">
        <v>32419</v>
      </c>
      <c r="P79" s="59">
        <v>6312</v>
      </c>
      <c r="Q79" s="59">
        <v>0</v>
      </c>
      <c r="R79" s="59">
        <v>100</v>
      </c>
      <c r="S79" s="59">
        <v>1963</v>
      </c>
      <c r="T79" s="59">
        <v>1865</v>
      </c>
      <c r="U79" s="59">
        <v>30555</v>
      </c>
      <c r="V79" s="60" t="s">
        <v>170</v>
      </c>
    </row>
    <row r="80" spans="1:22" s="63" customFormat="1" ht="15" customHeight="1">
      <c r="A80" s="61">
        <v>54</v>
      </c>
      <c r="B80" s="62" t="s">
        <v>171</v>
      </c>
      <c r="C80" s="27">
        <v>154443</v>
      </c>
      <c r="D80" s="59">
        <v>13190</v>
      </c>
      <c r="E80" s="59">
        <v>2215</v>
      </c>
      <c r="F80" s="59">
        <v>0</v>
      </c>
      <c r="G80" s="59">
        <v>1309</v>
      </c>
      <c r="H80" s="59">
        <v>70215</v>
      </c>
      <c r="I80" s="59">
        <v>0</v>
      </c>
      <c r="J80" s="59">
        <v>11619</v>
      </c>
      <c r="K80" s="59">
        <v>1342</v>
      </c>
      <c r="L80" s="59">
        <v>158</v>
      </c>
      <c r="M80" s="59">
        <v>15161</v>
      </c>
      <c r="N80" s="59">
        <v>0</v>
      </c>
      <c r="O80" s="59">
        <v>12485</v>
      </c>
      <c r="P80" s="59">
        <v>1950</v>
      </c>
      <c r="Q80" s="59">
        <v>190</v>
      </c>
      <c r="R80" s="59">
        <v>5</v>
      </c>
      <c r="S80" s="59">
        <v>1727</v>
      </c>
      <c r="T80" s="59">
        <v>3487</v>
      </c>
      <c r="U80" s="59">
        <v>19390</v>
      </c>
      <c r="V80" s="60" t="s">
        <v>172</v>
      </c>
    </row>
    <row r="81" spans="1:22" s="63" customFormat="1" ht="15" customHeight="1">
      <c r="A81" s="61">
        <v>55</v>
      </c>
      <c r="B81" s="62" t="s">
        <v>173</v>
      </c>
      <c r="C81" s="27">
        <v>268423</v>
      </c>
      <c r="D81" s="59">
        <v>20693</v>
      </c>
      <c r="E81" s="59">
        <v>3395</v>
      </c>
      <c r="F81" s="59">
        <v>0</v>
      </c>
      <c r="G81" s="59">
        <v>2015</v>
      </c>
      <c r="H81" s="59">
        <v>93589</v>
      </c>
      <c r="I81" s="59">
        <v>63</v>
      </c>
      <c r="J81" s="59">
        <v>8715</v>
      </c>
      <c r="K81" s="59">
        <v>2875</v>
      </c>
      <c r="L81" s="59">
        <v>227</v>
      </c>
      <c r="M81" s="59">
        <v>29890</v>
      </c>
      <c r="N81" s="59">
        <v>0</v>
      </c>
      <c r="O81" s="59">
        <v>54214</v>
      </c>
      <c r="P81" s="59">
        <v>2621</v>
      </c>
      <c r="Q81" s="59">
        <v>413</v>
      </c>
      <c r="R81" s="59">
        <v>13999</v>
      </c>
      <c r="S81" s="59">
        <v>7670</v>
      </c>
      <c r="T81" s="59">
        <v>7627</v>
      </c>
      <c r="U81" s="59">
        <v>20420</v>
      </c>
      <c r="V81" s="60" t="s">
        <v>174</v>
      </c>
    </row>
    <row r="82" spans="1:22" s="63" customFormat="1" ht="15" customHeight="1">
      <c r="A82" s="61">
        <v>56</v>
      </c>
      <c r="B82" s="62" t="s">
        <v>175</v>
      </c>
      <c r="C82" s="27">
        <v>196856</v>
      </c>
      <c r="D82" s="59">
        <v>10268</v>
      </c>
      <c r="E82" s="59">
        <v>1984</v>
      </c>
      <c r="F82" s="59">
        <v>0</v>
      </c>
      <c r="G82" s="59">
        <v>1173</v>
      </c>
      <c r="H82" s="59">
        <v>72718</v>
      </c>
      <c r="I82" s="59">
        <v>0</v>
      </c>
      <c r="J82" s="59">
        <v>5197</v>
      </c>
      <c r="K82" s="59">
        <v>1091</v>
      </c>
      <c r="L82" s="59">
        <v>134</v>
      </c>
      <c r="M82" s="59">
        <v>26930</v>
      </c>
      <c r="N82" s="59">
        <v>0</v>
      </c>
      <c r="O82" s="59">
        <v>37705</v>
      </c>
      <c r="P82" s="59">
        <v>2383</v>
      </c>
      <c r="Q82" s="59">
        <v>146</v>
      </c>
      <c r="R82" s="59">
        <v>4000</v>
      </c>
      <c r="S82" s="59">
        <v>6951</v>
      </c>
      <c r="T82" s="59">
        <v>1286</v>
      </c>
      <c r="U82" s="59">
        <v>24890</v>
      </c>
      <c r="V82" s="60" t="s">
        <v>176</v>
      </c>
    </row>
    <row r="83" spans="1:22" s="64" customFormat="1" ht="15" customHeight="1">
      <c r="A83" s="52" t="s">
        <v>177</v>
      </c>
      <c r="B83" s="46"/>
      <c r="C83" s="65">
        <v>670841</v>
      </c>
      <c r="D83" s="42">
        <f aca="true" t="shared" si="13" ref="D83:U83">SUM(D84:D85)</f>
        <v>49281</v>
      </c>
      <c r="E83" s="42">
        <f t="shared" si="13"/>
        <v>8282</v>
      </c>
      <c r="F83" s="42">
        <f t="shared" si="13"/>
        <v>0</v>
      </c>
      <c r="G83" s="42">
        <f t="shared" si="13"/>
        <v>4910</v>
      </c>
      <c r="H83" s="42">
        <f t="shared" si="13"/>
        <v>192149</v>
      </c>
      <c r="I83" s="42">
        <f t="shared" si="13"/>
        <v>45</v>
      </c>
      <c r="J83" s="42">
        <f t="shared" si="13"/>
        <v>20317</v>
      </c>
      <c r="K83" s="42">
        <f t="shared" si="13"/>
        <v>4862</v>
      </c>
      <c r="L83" s="42">
        <f t="shared" si="13"/>
        <v>502</v>
      </c>
      <c r="M83" s="42">
        <f t="shared" si="13"/>
        <v>109269</v>
      </c>
      <c r="N83" s="42">
        <f t="shared" si="13"/>
        <v>0</v>
      </c>
      <c r="O83" s="42">
        <f t="shared" si="13"/>
        <v>133392</v>
      </c>
      <c r="P83" s="42">
        <f t="shared" si="13"/>
        <v>3740</v>
      </c>
      <c r="Q83" s="42">
        <f t="shared" si="13"/>
        <v>748</v>
      </c>
      <c r="R83" s="42">
        <f t="shared" si="13"/>
        <v>4438</v>
      </c>
      <c r="S83" s="42">
        <f t="shared" si="13"/>
        <v>2655</v>
      </c>
      <c r="T83" s="42">
        <f>SUM(T84:T85)</f>
        <v>8664</v>
      </c>
      <c r="U83" s="42">
        <f t="shared" si="13"/>
        <v>127590</v>
      </c>
      <c r="V83" s="55" t="s">
        <v>178</v>
      </c>
    </row>
    <row r="84" spans="1:22" ht="15" customHeight="1">
      <c r="A84" s="66">
        <v>57</v>
      </c>
      <c r="B84" s="62" t="s">
        <v>179</v>
      </c>
      <c r="C84" s="27">
        <v>312490</v>
      </c>
      <c r="D84" s="31">
        <v>16199</v>
      </c>
      <c r="E84" s="31">
        <v>2907</v>
      </c>
      <c r="F84" s="31">
        <v>0</v>
      </c>
      <c r="G84" s="31">
        <v>1724</v>
      </c>
      <c r="H84" s="31">
        <v>84435</v>
      </c>
      <c r="I84" s="31">
        <v>0</v>
      </c>
      <c r="J84" s="31">
        <v>12532</v>
      </c>
      <c r="K84" s="31">
        <v>1573</v>
      </c>
      <c r="L84" s="31">
        <v>203</v>
      </c>
      <c r="M84" s="31">
        <v>59093</v>
      </c>
      <c r="N84" s="31">
        <v>0</v>
      </c>
      <c r="O84" s="31">
        <v>63147</v>
      </c>
      <c r="P84" s="31">
        <v>1298</v>
      </c>
      <c r="Q84" s="31">
        <v>251</v>
      </c>
      <c r="R84" s="31">
        <v>4030</v>
      </c>
      <c r="S84" s="31">
        <v>1197</v>
      </c>
      <c r="T84" s="31">
        <v>2611</v>
      </c>
      <c r="U84" s="31">
        <v>61290</v>
      </c>
      <c r="V84" s="60" t="s">
        <v>180</v>
      </c>
    </row>
    <row r="85" spans="1:22" ht="15" customHeight="1">
      <c r="A85" s="67">
        <v>58</v>
      </c>
      <c r="B85" s="68" t="s">
        <v>181</v>
      </c>
      <c r="C85" s="27">
        <v>358351</v>
      </c>
      <c r="D85" s="59">
        <v>33082</v>
      </c>
      <c r="E85" s="59">
        <v>5375</v>
      </c>
      <c r="F85" s="31">
        <v>0</v>
      </c>
      <c r="G85" s="59">
        <v>3186</v>
      </c>
      <c r="H85" s="59">
        <v>107714</v>
      </c>
      <c r="I85" s="59">
        <v>45</v>
      </c>
      <c r="J85" s="59">
        <v>7785</v>
      </c>
      <c r="K85" s="59">
        <v>3289</v>
      </c>
      <c r="L85" s="59">
        <v>299</v>
      </c>
      <c r="M85" s="59">
        <v>50176</v>
      </c>
      <c r="N85" s="59">
        <v>0</v>
      </c>
      <c r="O85" s="59">
        <v>70245</v>
      </c>
      <c r="P85" s="59">
        <v>2442</v>
      </c>
      <c r="Q85" s="59">
        <v>497</v>
      </c>
      <c r="R85" s="59">
        <v>408</v>
      </c>
      <c r="S85" s="59">
        <v>1458</v>
      </c>
      <c r="T85" s="59">
        <v>6053</v>
      </c>
      <c r="U85" s="59">
        <v>66300</v>
      </c>
      <c r="V85" s="69" t="s">
        <v>182</v>
      </c>
    </row>
    <row r="86" spans="2:22" ht="15" customHeight="1">
      <c r="B86" s="57" t="s">
        <v>183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1"/>
    </row>
    <row r="87" spans="2:22" ht="12" customHeight="1">
      <c r="B87" s="57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3"/>
    </row>
    <row r="88" spans="2:22" ht="12" customHeight="1">
      <c r="B88" s="57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3"/>
    </row>
    <row r="89" ht="12" customHeight="1">
      <c r="B89" s="63"/>
    </row>
    <row r="90" ht="12" customHeight="1">
      <c r="B90" s="63"/>
    </row>
  </sheetData>
  <sheetProtection/>
  <mergeCells count="24">
    <mergeCell ref="A56:B56"/>
    <mergeCell ref="A65:B65"/>
    <mergeCell ref="A69:B69"/>
    <mergeCell ref="A72:B72"/>
    <mergeCell ref="A78:B78"/>
    <mergeCell ref="A83:B83"/>
    <mergeCell ref="A27:B27"/>
    <mergeCell ref="A31:B31"/>
    <mergeCell ref="A37:B37"/>
    <mergeCell ref="A40:B40"/>
    <mergeCell ref="A45:B45"/>
    <mergeCell ref="A47:B47"/>
    <mergeCell ref="A8:B8"/>
    <mergeCell ref="A10:B10"/>
    <mergeCell ref="A11:B11"/>
    <mergeCell ref="A12:B12"/>
    <mergeCell ref="A13:B13"/>
    <mergeCell ref="A14:B14"/>
    <mergeCell ref="A2:C2"/>
    <mergeCell ref="D2:V2"/>
    <mergeCell ref="A3:B5"/>
    <mergeCell ref="V3:V5"/>
    <mergeCell ref="A6:B6"/>
    <mergeCell ref="A7:B7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0" r:id="rId1"/>
  <rowBreaks count="1" manualBreakCount="1">
    <brk id="46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90"/>
  <sheetViews>
    <sheetView zoomScalePageLayoutView="0" workbookViewId="0" topLeftCell="A1">
      <selection activeCell="C25" sqref="C25"/>
    </sheetView>
  </sheetViews>
  <sheetFormatPr defaultColWidth="15.25390625" defaultRowHeight="12" customHeight="1"/>
  <cols>
    <col min="1" max="1" width="3.625" style="1" customWidth="1"/>
    <col min="2" max="2" width="12.00390625" style="1" customWidth="1"/>
    <col min="3" max="17" width="12.125" style="74" customWidth="1"/>
    <col min="18" max="18" width="4.125" style="75" customWidth="1"/>
    <col min="19" max="16384" width="15.25390625" style="1" customWidth="1"/>
  </cols>
  <sheetData>
    <row r="1" spans="2:18" ht="15.75" customHeight="1">
      <c r="B1" s="76"/>
      <c r="C1" s="77"/>
      <c r="D1" s="78"/>
      <c r="E1" s="3"/>
      <c r="F1" s="3"/>
      <c r="G1" s="3"/>
      <c r="H1" s="3"/>
      <c r="I1" s="3"/>
      <c r="J1" s="3"/>
      <c r="K1" s="3"/>
      <c r="L1" s="3"/>
      <c r="M1" s="79"/>
      <c r="N1" s="79"/>
      <c r="O1" s="79"/>
      <c r="P1" s="79"/>
      <c r="Q1" s="79"/>
      <c r="R1" s="79"/>
    </row>
    <row r="2" spans="1:18" s="6" customFormat="1" ht="18.75" customHeight="1" thickBot="1">
      <c r="A2" s="80" t="s">
        <v>1</v>
      </c>
      <c r="B2" s="80"/>
      <c r="C2" s="81" t="s">
        <v>184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3"/>
      <c r="Q2" s="83"/>
      <c r="R2" s="83"/>
    </row>
    <row r="3" spans="1:20" s="6" customFormat="1" ht="16.5" customHeight="1" thickTop="1">
      <c r="A3" s="7" t="s">
        <v>3</v>
      </c>
      <c r="B3" s="84"/>
      <c r="C3" s="9"/>
      <c r="D3" s="9"/>
      <c r="E3" s="9"/>
      <c r="F3" s="10"/>
      <c r="G3" s="10"/>
      <c r="H3" s="10"/>
      <c r="I3" s="85"/>
      <c r="J3" s="86"/>
      <c r="K3" s="10"/>
      <c r="L3" s="10"/>
      <c r="M3" s="9"/>
      <c r="N3" s="87" t="s">
        <v>185</v>
      </c>
      <c r="O3" s="9"/>
      <c r="P3" s="10"/>
      <c r="Q3" s="88" t="s">
        <v>186</v>
      </c>
      <c r="R3" s="89" t="s">
        <v>187</v>
      </c>
      <c r="S3" s="13"/>
      <c r="T3" s="13"/>
    </row>
    <row r="4" spans="1:20" s="6" customFormat="1" ht="16.5" customHeight="1">
      <c r="A4" s="90"/>
      <c r="B4" s="91"/>
      <c r="C4" s="10" t="s">
        <v>10</v>
      </c>
      <c r="D4" s="10" t="s">
        <v>188</v>
      </c>
      <c r="E4" s="10" t="s">
        <v>189</v>
      </c>
      <c r="F4" s="10" t="s">
        <v>190</v>
      </c>
      <c r="G4" s="10" t="s">
        <v>191</v>
      </c>
      <c r="H4" s="10" t="s">
        <v>192</v>
      </c>
      <c r="I4" s="16" t="s">
        <v>193</v>
      </c>
      <c r="J4" s="92" t="s">
        <v>194</v>
      </c>
      <c r="K4" s="10" t="s">
        <v>195</v>
      </c>
      <c r="L4" s="10" t="s">
        <v>196</v>
      </c>
      <c r="M4" s="10" t="s">
        <v>197</v>
      </c>
      <c r="N4" s="93"/>
      <c r="O4" s="92" t="s">
        <v>198</v>
      </c>
      <c r="P4" s="10" t="s">
        <v>199</v>
      </c>
      <c r="Q4" s="94"/>
      <c r="R4" s="95"/>
      <c r="S4" s="13"/>
      <c r="T4" s="13"/>
    </row>
    <row r="5" spans="1:20" s="6" customFormat="1" ht="16.5" customHeight="1">
      <c r="A5" s="96"/>
      <c r="B5" s="97"/>
      <c r="C5" s="20"/>
      <c r="D5" s="20" t="s">
        <v>37</v>
      </c>
      <c r="E5" s="20"/>
      <c r="F5" s="21"/>
      <c r="G5" s="21"/>
      <c r="H5" s="21"/>
      <c r="I5" s="98"/>
      <c r="J5" s="99"/>
      <c r="K5" s="21"/>
      <c r="L5" s="21"/>
      <c r="M5" s="20"/>
      <c r="N5" s="100"/>
      <c r="O5" s="20"/>
      <c r="P5" s="21"/>
      <c r="Q5" s="101"/>
      <c r="R5" s="102"/>
      <c r="S5" s="103"/>
      <c r="T5" s="13"/>
    </row>
    <row r="6" spans="1:19" ht="15" customHeight="1">
      <c r="A6" s="25" t="s">
        <v>33</v>
      </c>
      <c r="B6" s="26"/>
      <c r="C6" s="27">
        <f>SUM(D6:E6:F6:G6:H6:I6:J6:K6:L6:M6:N6:O6:P6:Q6)</f>
        <v>21591122</v>
      </c>
      <c r="D6" s="104">
        <v>355543</v>
      </c>
      <c r="E6" s="104">
        <v>2921008</v>
      </c>
      <c r="F6" s="104">
        <v>3807267</v>
      </c>
      <c r="G6" s="29">
        <v>1335833</v>
      </c>
      <c r="H6" s="30">
        <v>413357</v>
      </c>
      <c r="I6" s="30">
        <v>2682043</v>
      </c>
      <c r="J6" s="30">
        <v>500649</v>
      </c>
      <c r="K6" s="31">
        <v>4136954</v>
      </c>
      <c r="L6" s="31">
        <v>694722</v>
      </c>
      <c r="M6" s="31">
        <v>3164520</v>
      </c>
      <c r="N6" s="31">
        <v>168662</v>
      </c>
      <c r="O6" s="31">
        <v>1357167</v>
      </c>
      <c r="P6" s="105">
        <v>52809</v>
      </c>
      <c r="Q6" s="106">
        <v>588</v>
      </c>
      <c r="R6" s="107" t="s">
        <v>34</v>
      </c>
      <c r="S6" s="103"/>
    </row>
    <row r="7" spans="1:19" ht="15" customHeight="1">
      <c r="A7" s="33" t="s">
        <v>35</v>
      </c>
      <c r="B7" s="34"/>
      <c r="C7" s="27">
        <f>SUM(D7:E7:F7:G7:H7:I7:J7:K7:L7:M7:N7:O7:P7:Q7)</f>
        <v>23469130</v>
      </c>
      <c r="D7" s="104">
        <v>381049</v>
      </c>
      <c r="E7" s="104">
        <v>3254015</v>
      </c>
      <c r="F7" s="104">
        <v>4154144</v>
      </c>
      <c r="G7" s="29">
        <v>1408871</v>
      </c>
      <c r="H7" s="30">
        <v>415659</v>
      </c>
      <c r="I7" s="30">
        <v>3028687</v>
      </c>
      <c r="J7" s="30">
        <v>518399</v>
      </c>
      <c r="K7" s="31">
        <v>4111612</v>
      </c>
      <c r="L7" s="31">
        <v>805057</v>
      </c>
      <c r="M7" s="31">
        <v>3295531</v>
      </c>
      <c r="N7" s="31">
        <v>365785</v>
      </c>
      <c r="O7" s="31">
        <v>1702617</v>
      </c>
      <c r="P7" s="59">
        <v>27704</v>
      </c>
      <c r="Q7" s="108">
        <v>0</v>
      </c>
      <c r="R7" s="107" t="s">
        <v>35</v>
      </c>
      <c r="S7" s="103"/>
    </row>
    <row r="8" spans="1:19" ht="15" customHeight="1">
      <c r="A8" s="33" t="s">
        <v>36</v>
      </c>
      <c r="B8" s="109"/>
      <c r="C8" s="27">
        <v>26073759</v>
      </c>
      <c r="D8" s="104">
        <v>417371</v>
      </c>
      <c r="E8" s="104">
        <v>3413152</v>
      </c>
      <c r="F8" s="30">
        <v>4539801</v>
      </c>
      <c r="G8" s="30">
        <v>1619986</v>
      </c>
      <c r="H8" s="30">
        <v>430136</v>
      </c>
      <c r="I8" s="30">
        <v>3432682</v>
      </c>
      <c r="J8" s="30">
        <v>536081</v>
      </c>
      <c r="K8" s="31">
        <v>4496534</v>
      </c>
      <c r="L8" s="31">
        <v>830651</v>
      </c>
      <c r="M8" s="31">
        <v>3615295</v>
      </c>
      <c r="N8" s="31">
        <v>691395</v>
      </c>
      <c r="O8" s="31">
        <v>2005368</v>
      </c>
      <c r="P8" s="59">
        <v>45308</v>
      </c>
      <c r="Q8" s="108">
        <v>0</v>
      </c>
      <c r="R8" s="107" t="s">
        <v>36</v>
      </c>
      <c r="S8" s="103"/>
    </row>
    <row r="9" spans="1:19" ht="15" customHeight="1">
      <c r="A9" s="36"/>
      <c r="B9" s="110"/>
      <c r="C9" s="38"/>
      <c r="D9" s="104"/>
      <c r="E9" s="104"/>
      <c r="F9" s="30"/>
      <c r="G9" s="30"/>
      <c r="H9" s="30"/>
      <c r="I9" s="30"/>
      <c r="J9" s="30"/>
      <c r="K9" s="31"/>
      <c r="L9" s="31"/>
      <c r="M9" s="31"/>
      <c r="N9" s="31"/>
      <c r="O9" s="31"/>
      <c r="P9" s="59"/>
      <c r="Q9" s="108"/>
      <c r="R9" s="107"/>
      <c r="S9" s="103"/>
    </row>
    <row r="10" spans="1:18" s="44" customFormat="1" ht="15" customHeight="1">
      <c r="A10" s="39" t="s">
        <v>38</v>
      </c>
      <c r="B10" s="111"/>
      <c r="C10" s="47">
        <f>SUM(C12:C14)</f>
        <v>27319680</v>
      </c>
      <c r="D10" s="112">
        <f aca="true" t="shared" si="0" ref="D10:Q10">SUM(D12:D14)</f>
        <v>440691</v>
      </c>
      <c r="E10" s="112">
        <v>3369108</v>
      </c>
      <c r="F10" s="112">
        <f t="shared" si="0"/>
        <v>4783652</v>
      </c>
      <c r="G10" s="112">
        <f t="shared" si="0"/>
        <v>1660454</v>
      </c>
      <c r="H10" s="112">
        <f t="shared" si="0"/>
        <v>474226</v>
      </c>
      <c r="I10" s="112">
        <v>3493102</v>
      </c>
      <c r="J10" s="112">
        <f t="shared" si="0"/>
        <v>615622</v>
      </c>
      <c r="K10" s="112">
        <f t="shared" si="0"/>
        <v>4679115</v>
      </c>
      <c r="L10" s="112">
        <f t="shared" si="0"/>
        <v>928293</v>
      </c>
      <c r="M10" s="112">
        <f t="shared" si="0"/>
        <v>3924003</v>
      </c>
      <c r="N10" s="112">
        <f t="shared" si="0"/>
        <v>627091</v>
      </c>
      <c r="O10" s="112">
        <v>2278402</v>
      </c>
      <c r="P10" s="112">
        <f t="shared" si="0"/>
        <v>45922</v>
      </c>
      <c r="Q10" s="113">
        <f t="shared" si="0"/>
        <v>0</v>
      </c>
      <c r="R10" s="114" t="s">
        <v>38</v>
      </c>
    </row>
    <row r="11" spans="1:18" s="44" customFormat="1" ht="15" customHeight="1">
      <c r="A11" s="45"/>
      <c r="B11" s="46"/>
      <c r="C11" s="47"/>
      <c r="D11" s="48"/>
      <c r="E11" s="48"/>
      <c r="F11" s="48"/>
      <c r="G11" s="48"/>
      <c r="H11" s="50"/>
      <c r="I11" s="50"/>
      <c r="J11" s="50"/>
      <c r="K11" s="51"/>
      <c r="L11" s="51"/>
      <c r="M11" s="51"/>
      <c r="N11" s="51"/>
      <c r="O11" s="51"/>
      <c r="P11" s="115"/>
      <c r="Q11" s="116"/>
      <c r="R11" s="117"/>
    </row>
    <row r="12" spans="1:18" s="44" customFormat="1" ht="15" customHeight="1">
      <c r="A12" s="52" t="s">
        <v>39</v>
      </c>
      <c r="B12" s="46"/>
      <c r="C12" s="47">
        <v>16909943</v>
      </c>
      <c r="D12" s="54">
        <v>214291</v>
      </c>
      <c r="E12" s="54">
        <f aca="true" t="shared" si="1" ref="E12:Q12">SUM(E16:E26)</f>
        <v>1936656</v>
      </c>
      <c r="F12" s="54">
        <v>3635937</v>
      </c>
      <c r="G12" s="54">
        <f t="shared" si="1"/>
        <v>1114908</v>
      </c>
      <c r="H12" s="54">
        <f t="shared" si="1"/>
        <v>432295</v>
      </c>
      <c r="I12" s="54">
        <v>1109514</v>
      </c>
      <c r="J12" s="54">
        <f t="shared" si="1"/>
        <v>509989</v>
      </c>
      <c r="K12" s="54">
        <f t="shared" si="1"/>
        <v>3303080</v>
      </c>
      <c r="L12" s="54">
        <f t="shared" si="1"/>
        <v>567751</v>
      </c>
      <c r="M12" s="54">
        <v>2500977</v>
      </c>
      <c r="N12" s="54">
        <v>203225</v>
      </c>
      <c r="O12" s="54">
        <v>1353024</v>
      </c>
      <c r="P12" s="54">
        <f t="shared" si="1"/>
        <v>28298</v>
      </c>
      <c r="Q12" s="51">
        <f t="shared" si="1"/>
        <v>0</v>
      </c>
      <c r="R12" s="55" t="s">
        <v>40</v>
      </c>
    </row>
    <row r="13" spans="1:18" s="44" customFormat="1" ht="15" customHeight="1">
      <c r="A13" s="118"/>
      <c r="B13" s="119"/>
      <c r="C13" s="47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1"/>
      <c r="R13" s="55"/>
    </row>
    <row r="14" spans="1:18" s="44" customFormat="1" ht="15" customHeight="1">
      <c r="A14" s="52" t="s">
        <v>41</v>
      </c>
      <c r="B14" s="46"/>
      <c r="C14" s="41">
        <v>10409737</v>
      </c>
      <c r="D14" s="42">
        <v>226400</v>
      </c>
      <c r="E14" s="42">
        <v>1432453</v>
      </c>
      <c r="F14" s="42">
        <v>1147715</v>
      </c>
      <c r="G14" s="42">
        <v>545546</v>
      </c>
      <c r="H14" s="42">
        <v>41931</v>
      </c>
      <c r="I14" s="42">
        <v>2383589</v>
      </c>
      <c r="J14" s="42">
        <v>105633</v>
      </c>
      <c r="K14" s="42">
        <v>1376035</v>
      </c>
      <c r="L14" s="42">
        <v>360542</v>
      </c>
      <c r="M14" s="42">
        <v>1423026</v>
      </c>
      <c r="N14" s="42">
        <v>423866</v>
      </c>
      <c r="O14" s="42">
        <v>925379</v>
      </c>
      <c r="P14" s="42">
        <v>17624</v>
      </c>
      <c r="Q14" s="51">
        <f>SUM(Q27:Q85)</f>
        <v>0</v>
      </c>
      <c r="R14" s="55" t="s">
        <v>42</v>
      </c>
    </row>
    <row r="15" spans="2:18" ht="15" customHeight="1">
      <c r="B15" s="57"/>
      <c r="C15" s="120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60"/>
    </row>
    <row r="16" spans="1:18" ht="15" customHeight="1">
      <c r="A16" s="121">
        <v>1</v>
      </c>
      <c r="B16" s="122" t="s">
        <v>43</v>
      </c>
      <c r="C16" s="27">
        <v>6182643</v>
      </c>
      <c r="D16" s="31">
        <v>55148</v>
      </c>
      <c r="E16" s="31">
        <v>591229</v>
      </c>
      <c r="F16" s="31">
        <v>1230806</v>
      </c>
      <c r="G16" s="31">
        <v>446080</v>
      </c>
      <c r="H16" s="31">
        <v>84803</v>
      </c>
      <c r="I16" s="31">
        <v>194962</v>
      </c>
      <c r="J16" s="31">
        <v>189925</v>
      </c>
      <c r="K16" s="31">
        <v>1486111</v>
      </c>
      <c r="L16" s="31">
        <v>272071</v>
      </c>
      <c r="M16" s="31">
        <v>1073650</v>
      </c>
      <c r="N16" s="31">
        <v>36829</v>
      </c>
      <c r="O16" s="31">
        <v>521028</v>
      </c>
      <c r="P16" s="31">
        <v>0</v>
      </c>
      <c r="Q16" s="31">
        <v>0</v>
      </c>
      <c r="R16" s="60" t="s">
        <v>44</v>
      </c>
    </row>
    <row r="17" spans="1:18" ht="15" customHeight="1">
      <c r="A17" s="121">
        <v>2</v>
      </c>
      <c r="B17" s="122" t="s">
        <v>45</v>
      </c>
      <c r="C17" s="27">
        <v>2641298</v>
      </c>
      <c r="D17" s="31">
        <v>33639</v>
      </c>
      <c r="E17" s="31">
        <v>320813</v>
      </c>
      <c r="F17" s="31">
        <v>792603</v>
      </c>
      <c r="G17" s="31">
        <v>175818</v>
      </c>
      <c r="H17" s="31">
        <v>83942</v>
      </c>
      <c r="I17" s="31">
        <v>53748</v>
      </c>
      <c r="J17" s="31">
        <v>120027</v>
      </c>
      <c r="K17" s="31">
        <v>419616</v>
      </c>
      <c r="L17" s="31">
        <v>85966</v>
      </c>
      <c r="M17" s="31">
        <v>333857</v>
      </c>
      <c r="N17" s="31">
        <v>3572</v>
      </c>
      <c r="O17" s="31">
        <v>211929</v>
      </c>
      <c r="P17" s="31">
        <v>5766</v>
      </c>
      <c r="Q17" s="31">
        <v>0</v>
      </c>
      <c r="R17" s="60" t="s">
        <v>46</v>
      </c>
    </row>
    <row r="18" spans="1:18" ht="15" customHeight="1">
      <c r="A18" s="121">
        <v>3</v>
      </c>
      <c r="B18" s="122" t="s">
        <v>47</v>
      </c>
      <c r="C18" s="27">
        <f>SUM(D18:E18:F18:G18:H18:I18:J18:K18:L18:M18:N18:O18:P18:Q18)</f>
        <v>1663904</v>
      </c>
      <c r="D18" s="31">
        <v>17758</v>
      </c>
      <c r="E18" s="31">
        <v>218071</v>
      </c>
      <c r="F18" s="31">
        <v>358443</v>
      </c>
      <c r="G18" s="31">
        <v>98048</v>
      </c>
      <c r="H18" s="31">
        <v>53724</v>
      </c>
      <c r="I18" s="31">
        <v>122550</v>
      </c>
      <c r="J18" s="31">
        <v>23876</v>
      </c>
      <c r="K18" s="31">
        <v>322414</v>
      </c>
      <c r="L18" s="31">
        <v>29297</v>
      </c>
      <c r="M18" s="31">
        <v>255585</v>
      </c>
      <c r="N18" s="31">
        <v>5998</v>
      </c>
      <c r="O18" s="31">
        <v>158140</v>
      </c>
      <c r="P18" s="31">
        <v>0</v>
      </c>
      <c r="Q18" s="31">
        <v>0</v>
      </c>
      <c r="R18" s="60" t="s">
        <v>48</v>
      </c>
    </row>
    <row r="19" spans="1:18" ht="15" customHeight="1">
      <c r="A19" s="121">
        <v>4</v>
      </c>
      <c r="B19" s="122" t="s">
        <v>49</v>
      </c>
      <c r="C19" s="27">
        <f>SUM(D19:E19:F19:G19:H19:I19:J19:K19:L19:M19:N19:O19:P19:Q19)</f>
        <v>1334150</v>
      </c>
      <c r="D19" s="31">
        <v>16300</v>
      </c>
      <c r="E19" s="31">
        <v>164622</v>
      </c>
      <c r="F19" s="31">
        <v>248167</v>
      </c>
      <c r="G19" s="31">
        <v>62487</v>
      </c>
      <c r="H19" s="31">
        <v>74048</v>
      </c>
      <c r="I19" s="31">
        <v>83509</v>
      </c>
      <c r="J19" s="31">
        <v>62154</v>
      </c>
      <c r="K19" s="31">
        <v>297052</v>
      </c>
      <c r="L19" s="31">
        <v>28400</v>
      </c>
      <c r="M19" s="31">
        <v>153327</v>
      </c>
      <c r="N19" s="31">
        <v>43087</v>
      </c>
      <c r="O19" s="31">
        <v>100997</v>
      </c>
      <c r="P19" s="31">
        <v>0</v>
      </c>
      <c r="Q19" s="31">
        <v>0</v>
      </c>
      <c r="R19" s="60" t="s">
        <v>50</v>
      </c>
    </row>
    <row r="20" spans="1:18" ht="15" customHeight="1">
      <c r="A20" s="121">
        <v>5</v>
      </c>
      <c r="B20" s="122" t="s">
        <v>51</v>
      </c>
      <c r="C20" s="27">
        <f>SUM(D20:E20:F20:G20:H20:I20:J20:K20:L20:M20:N20:O20:P20:Q20)</f>
        <v>973435</v>
      </c>
      <c r="D20" s="31">
        <v>12857</v>
      </c>
      <c r="E20" s="31">
        <v>119679</v>
      </c>
      <c r="F20" s="31">
        <v>175265</v>
      </c>
      <c r="G20" s="31">
        <v>68895</v>
      </c>
      <c r="H20" s="31">
        <v>33379</v>
      </c>
      <c r="I20" s="31">
        <v>61017</v>
      </c>
      <c r="J20" s="31">
        <v>30512</v>
      </c>
      <c r="K20" s="31">
        <v>177076</v>
      </c>
      <c r="L20" s="31">
        <v>33256</v>
      </c>
      <c r="M20" s="31">
        <v>166805</v>
      </c>
      <c r="N20" s="31">
        <v>9469</v>
      </c>
      <c r="O20" s="31">
        <v>65465</v>
      </c>
      <c r="P20" s="31">
        <v>19760</v>
      </c>
      <c r="Q20" s="31">
        <v>0</v>
      </c>
      <c r="R20" s="60" t="s">
        <v>52</v>
      </c>
    </row>
    <row r="21" spans="1:18" ht="15" customHeight="1">
      <c r="A21" s="121">
        <v>6</v>
      </c>
      <c r="B21" s="122" t="s">
        <v>53</v>
      </c>
      <c r="C21" s="27">
        <v>943723</v>
      </c>
      <c r="D21" s="31">
        <v>13653</v>
      </c>
      <c r="E21" s="31">
        <v>103154</v>
      </c>
      <c r="F21" s="31">
        <v>171998</v>
      </c>
      <c r="G21" s="31">
        <v>37734</v>
      </c>
      <c r="H21" s="31">
        <v>36554</v>
      </c>
      <c r="I21" s="31">
        <v>82918</v>
      </c>
      <c r="J21" s="31">
        <v>41815</v>
      </c>
      <c r="K21" s="31">
        <v>231960</v>
      </c>
      <c r="L21" s="31">
        <v>26629</v>
      </c>
      <c r="M21" s="31">
        <v>126379</v>
      </c>
      <c r="N21" s="31">
        <v>15818</v>
      </c>
      <c r="O21" s="31">
        <v>55112</v>
      </c>
      <c r="P21" s="31">
        <v>0</v>
      </c>
      <c r="Q21" s="31">
        <v>0</v>
      </c>
      <c r="R21" s="60" t="s">
        <v>54</v>
      </c>
    </row>
    <row r="22" spans="1:18" ht="15" customHeight="1">
      <c r="A22" s="121">
        <v>7</v>
      </c>
      <c r="B22" s="122" t="s">
        <v>55</v>
      </c>
      <c r="C22" s="27">
        <f>SUM(D22:E22:F22:G22:H22:I22:J22:K22:L22:M22:N22:O22:P22:Q22)</f>
        <v>616866</v>
      </c>
      <c r="D22" s="31">
        <v>12428</v>
      </c>
      <c r="E22" s="31">
        <v>86578</v>
      </c>
      <c r="F22" s="31">
        <v>106894</v>
      </c>
      <c r="G22" s="31">
        <v>50029</v>
      </c>
      <c r="H22" s="31">
        <v>19443</v>
      </c>
      <c r="I22" s="31">
        <v>85881</v>
      </c>
      <c r="J22" s="31">
        <v>6653</v>
      </c>
      <c r="K22" s="31">
        <v>60364</v>
      </c>
      <c r="L22" s="31">
        <v>21886</v>
      </c>
      <c r="M22" s="31">
        <v>91503</v>
      </c>
      <c r="N22" s="31">
        <v>25871</v>
      </c>
      <c r="O22" s="31">
        <v>48936</v>
      </c>
      <c r="P22" s="31">
        <v>400</v>
      </c>
      <c r="Q22" s="31">
        <v>0</v>
      </c>
      <c r="R22" s="60" t="s">
        <v>56</v>
      </c>
    </row>
    <row r="23" spans="1:18" ht="15" customHeight="1">
      <c r="A23" s="121">
        <v>8</v>
      </c>
      <c r="B23" s="122" t="s">
        <v>57</v>
      </c>
      <c r="C23" s="27">
        <v>515874</v>
      </c>
      <c r="D23" s="31">
        <v>11200</v>
      </c>
      <c r="E23" s="31">
        <v>78483</v>
      </c>
      <c r="F23" s="31">
        <v>96809</v>
      </c>
      <c r="G23" s="31">
        <v>21551</v>
      </c>
      <c r="H23" s="31">
        <v>4953</v>
      </c>
      <c r="I23" s="31">
        <v>90263</v>
      </c>
      <c r="J23" s="31">
        <v>7367</v>
      </c>
      <c r="K23" s="31">
        <v>56558</v>
      </c>
      <c r="L23" s="31">
        <v>15907</v>
      </c>
      <c r="M23" s="31">
        <v>79293</v>
      </c>
      <c r="N23" s="31">
        <v>15435</v>
      </c>
      <c r="O23" s="31">
        <v>35682</v>
      </c>
      <c r="P23" s="31">
        <v>2372</v>
      </c>
      <c r="Q23" s="31">
        <v>0</v>
      </c>
      <c r="R23" s="60" t="s">
        <v>58</v>
      </c>
    </row>
    <row r="24" spans="1:18" ht="15" customHeight="1">
      <c r="A24" s="121">
        <v>9</v>
      </c>
      <c r="B24" s="122" t="s">
        <v>59</v>
      </c>
      <c r="C24" s="27">
        <v>455843</v>
      </c>
      <c r="D24" s="31">
        <v>12396</v>
      </c>
      <c r="E24" s="31">
        <v>69705</v>
      </c>
      <c r="F24" s="31">
        <v>109271</v>
      </c>
      <c r="G24" s="31">
        <v>33676</v>
      </c>
      <c r="H24" s="31">
        <v>7974</v>
      </c>
      <c r="I24" s="31">
        <v>55629</v>
      </c>
      <c r="J24" s="31">
        <v>6922</v>
      </c>
      <c r="K24" s="31">
        <v>43463</v>
      </c>
      <c r="L24" s="31">
        <v>13798</v>
      </c>
      <c r="M24" s="31">
        <v>52578</v>
      </c>
      <c r="N24" s="31">
        <v>9973</v>
      </c>
      <c r="O24" s="31">
        <v>40459</v>
      </c>
      <c r="P24" s="31">
        <v>0</v>
      </c>
      <c r="Q24" s="31">
        <v>0</v>
      </c>
      <c r="R24" s="60" t="s">
        <v>60</v>
      </c>
    </row>
    <row r="25" spans="1:18" s="63" customFormat="1" ht="15" customHeight="1">
      <c r="A25" s="121">
        <v>10</v>
      </c>
      <c r="B25" s="122" t="s">
        <v>61</v>
      </c>
      <c r="C25" s="27">
        <v>476199</v>
      </c>
      <c r="D25" s="59">
        <v>12228</v>
      </c>
      <c r="E25" s="59">
        <v>61473</v>
      </c>
      <c r="F25" s="59">
        <v>95026</v>
      </c>
      <c r="G25" s="59">
        <v>22236</v>
      </c>
      <c r="H25" s="59">
        <v>0</v>
      </c>
      <c r="I25" s="59">
        <v>76098</v>
      </c>
      <c r="J25" s="59">
        <v>9907</v>
      </c>
      <c r="K25" s="59">
        <v>62009</v>
      </c>
      <c r="L25" s="59">
        <v>14795</v>
      </c>
      <c r="M25" s="59">
        <v>67901</v>
      </c>
      <c r="N25" s="59">
        <v>25279</v>
      </c>
      <c r="O25" s="59">
        <v>29249</v>
      </c>
      <c r="P25" s="31">
        <v>0</v>
      </c>
      <c r="Q25" s="31">
        <v>0</v>
      </c>
      <c r="R25" s="60" t="s">
        <v>62</v>
      </c>
    </row>
    <row r="26" spans="1:18" s="63" customFormat="1" ht="15" customHeight="1">
      <c r="A26" s="61">
        <v>11</v>
      </c>
      <c r="B26" s="62" t="s">
        <v>63</v>
      </c>
      <c r="C26" s="27">
        <v>1106010</v>
      </c>
      <c r="D26" s="59">
        <v>16686</v>
      </c>
      <c r="E26" s="59">
        <v>122849</v>
      </c>
      <c r="F26" s="59">
        <v>250656</v>
      </c>
      <c r="G26" s="59">
        <v>98354</v>
      </c>
      <c r="H26" s="59">
        <v>33475</v>
      </c>
      <c r="I26" s="59">
        <v>202938</v>
      </c>
      <c r="J26" s="59">
        <v>10831</v>
      </c>
      <c r="K26" s="59">
        <v>146457</v>
      </c>
      <c r="L26" s="59">
        <v>25746</v>
      </c>
      <c r="M26" s="59">
        <v>100098</v>
      </c>
      <c r="N26" s="59">
        <v>11896</v>
      </c>
      <c r="O26" s="59">
        <v>86025</v>
      </c>
      <c r="P26" s="31">
        <v>0</v>
      </c>
      <c r="Q26" s="31">
        <v>0</v>
      </c>
      <c r="R26" s="60" t="s">
        <v>64</v>
      </c>
    </row>
    <row r="27" spans="1:18" s="64" customFormat="1" ht="15" customHeight="1">
      <c r="A27" s="52" t="s">
        <v>65</v>
      </c>
      <c r="B27" s="46"/>
      <c r="C27" s="112">
        <f>SUM(C28:C30)</f>
        <v>436024</v>
      </c>
      <c r="D27" s="112">
        <f aca="true" t="shared" si="2" ref="D27:Q27">SUM(D28:D30)</f>
        <v>11529</v>
      </c>
      <c r="E27" s="112">
        <f t="shared" si="2"/>
        <v>90180</v>
      </c>
      <c r="F27" s="112">
        <f t="shared" si="2"/>
        <v>62053</v>
      </c>
      <c r="G27" s="112">
        <f t="shared" si="2"/>
        <v>13972</v>
      </c>
      <c r="H27" s="112">
        <f t="shared" si="2"/>
        <v>0</v>
      </c>
      <c r="I27" s="112">
        <f t="shared" si="2"/>
        <v>100883</v>
      </c>
      <c r="J27" s="112">
        <f t="shared" si="2"/>
        <v>631</v>
      </c>
      <c r="K27" s="112">
        <f t="shared" si="2"/>
        <v>62441</v>
      </c>
      <c r="L27" s="112">
        <f t="shared" si="2"/>
        <v>16103</v>
      </c>
      <c r="M27" s="112">
        <f t="shared" si="2"/>
        <v>33579</v>
      </c>
      <c r="N27" s="112">
        <f t="shared" si="2"/>
        <v>13003</v>
      </c>
      <c r="O27" s="112">
        <f t="shared" si="2"/>
        <v>31470</v>
      </c>
      <c r="P27" s="112">
        <f t="shared" si="2"/>
        <v>180</v>
      </c>
      <c r="Q27" s="112">
        <f t="shared" si="2"/>
        <v>0</v>
      </c>
      <c r="R27" s="55" t="s">
        <v>66</v>
      </c>
    </row>
    <row r="28" spans="1:18" s="63" customFormat="1" ht="15" customHeight="1">
      <c r="A28" s="61">
        <v>12</v>
      </c>
      <c r="B28" s="62" t="s">
        <v>67</v>
      </c>
      <c r="C28" s="27">
        <f>SUM(D28:E28:F28:G28:H28:I28:J28:K28:L28:M28:N28:O28:P28:Q28)</f>
        <v>93363</v>
      </c>
      <c r="D28" s="59">
        <v>3310</v>
      </c>
      <c r="E28" s="59">
        <v>14454</v>
      </c>
      <c r="F28" s="59">
        <v>19969</v>
      </c>
      <c r="G28" s="59">
        <v>2161</v>
      </c>
      <c r="H28" s="59">
        <v>0</v>
      </c>
      <c r="I28" s="59">
        <v>15570</v>
      </c>
      <c r="J28" s="59">
        <v>109</v>
      </c>
      <c r="K28" s="59">
        <v>12998</v>
      </c>
      <c r="L28" s="59">
        <v>3948</v>
      </c>
      <c r="M28" s="59">
        <v>8076</v>
      </c>
      <c r="N28" s="59">
        <v>4050</v>
      </c>
      <c r="O28" s="59">
        <v>8538</v>
      </c>
      <c r="P28" s="59">
        <v>180</v>
      </c>
      <c r="Q28" s="31">
        <v>0</v>
      </c>
      <c r="R28" s="60" t="s">
        <v>68</v>
      </c>
    </row>
    <row r="29" spans="1:18" s="63" customFormat="1" ht="15" customHeight="1">
      <c r="A29" s="61">
        <v>13</v>
      </c>
      <c r="B29" s="62" t="s">
        <v>69</v>
      </c>
      <c r="C29" s="27">
        <f>SUM(D29:E29:F29:G29:H29:I29:J29:K29:L29:M29:N29:O29:P29:Q29)</f>
        <v>161944</v>
      </c>
      <c r="D29" s="59">
        <v>4342</v>
      </c>
      <c r="E29" s="59">
        <v>17487</v>
      </c>
      <c r="F29" s="59">
        <v>27431</v>
      </c>
      <c r="G29" s="59">
        <v>5565</v>
      </c>
      <c r="H29" s="59">
        <v>0</v>
      </c>
      <c r="I29" s="59">
        <v>54268</v>
      </c>
      <c r="J29" s="59">
        <v>389</v>
      </c>
      <c r="K29" s="59">
        <v>17884</v>
      </c>
      <c r="L29" s="59">
        <v>5675</v>
      </c>
      <c r="M29" s="59">
        <v>12676</v>
      </c>
      <c r="N29" s="59">
        <v>4357</v>
      </c>
      <c r="O29" s="59">
        <v>11870</v>
      </c>
      <c r="P29" s="59">
        <v>0</v>
      </c>
      <c r="Q29" s="31">
        <v>0</v>
      </c>
      <c r="R29" s="60" t="s">
        <v>70</v>
      </c>
    </row>
    <row r="30" spans="1:18" s="63" customFormat="1" ht="15" customHeight="1">
      <c r="A30" s="61">
        <v>14</v>
      </c>
      <c r="B30" s="62" t="s">
        <v>71</v>
      </c>
      <c r="C30" s="27">
        <f>SUM(D30:E30:F30:G30:H30:I30:J30:K30:L30:M30:N30:O30:P30:Q30)</f>
        <v>180717</v>
      </c>
      <c r="D30" s="59">
        <v>3877</v>
      </c>
      <c r="E30" s="59">
        <v>58239</v>
      </c>
      <c r="F30" s="59">
        <v>14653</v>
      </c>
      <c r="G30" s="59">
        <v>6246</v>
      </c>
      <c r="H30" s="59">
        <v>0</v>
      </c>
      <c r="I30" s="59">
        <v>31045</v>
      </c>
      <c r="J30" s="59">
        <v>133</v>
      </c>
      <c r="K30" s="59">
        <v>31559</v>
      </c>
      <c r="L30" s="59">
        <v>6480</v>
      </c>
      <c r="M30" s="59">
        <v>12827</v>
      </c>
      <c r="N30" s="59">
        <v>4596</v>
      </c>
      <c r="O30" s="59">
        <v>11062</v>
      </c>
      <c r="P30" s="59">
        <v>0</v>
      </c>
      <c r="Q30" s="31">
        <v>0</v>
      </c>
      <c r="R30" s="60" t="s">
        <v>72</v>
      </c>
    </row>
    <row r="31" spans="1:18" s="64" customFormat="1" ht="15" customHeight="1">
      <c r="A31" s="52" t="s">
        <v>73</v>
      </c>
      <c r="B31" s="46"/>
      <c r="C31" s="112">
        <f>SUM(C32:C36)</f>
        <v>1305398</v>
      </c>
      <c r="D31" s="112">
        <v>26432</v>
      </c>
      <c r="E31" s="112">
        <f aca="true" t="shared" si="3" ref="E31:Q31">SUM(E32:E36)</f>
        <v>197008</v>
      </c>
      <c r="F31" s="112">
        <f t="shared" si="3"/>
        <v>162990</v>
      </c>
      <c r="G31" s="112">
        <f t="shared" si="3"/>
        <v>55945</v>
      </c>
      <c r="H31" s="112">
        <f t="shared" si="3"/>
        <v>30</v>
      </c>
      <c r="I31" s="112">
        <f t="shared" si="3"/>
        <v>259832</v>
      </c>
      <c r="J31" s="112">
        <f t="shared" si="3"/>
        <v>13426</v>
      </c>
      <c r="K31" s="112">
        <f t="shared" si="3"/>
        <v>187943</v>
      </c>
      <c r="L31" s="112">
        <f t="shared" si="3"/>
        <v>43969</v>
      </c>
      <c r="M31" s="112">
        <f t="shared" si="3"/>
        <v>223681</v>
      </c>
      <c r="N31" s="112">
        <f t="shared" si="3"/>
        <v>25939</v>
      </c>
      <c r="O31" s="112">
        <f t="shared" si="3"/>
        <v>104669</v>
      </c>
      <c r="P31" s="112">
        <f t="shared" si="3"/>
        <v>3541</v>
      </c>
      <c r="Q31" s="112">
        <f t="shared" si="3"/>
        <v>0</v>
      </c>
      <c r="R31" s="55" t="s">
        <v>74</v>
      </c>
    </row>
    <row r="32" spans="1:18" s="63" customFormat="1" ht="15" customHeight="1">
      <c r="A32" s="61">
        <v>15</v>
      </c>
      <c r="B32" s="62" t="s">
        <v>75</v>
      </c>
      <c r="C32" s="27">
        <v>249242</v>
      </c>
      <c r="D32" s="59">
        <v>5313</v>
      </c>
      <c r="E32" s="59">
        <v>37590</v>
      </c>
      <c r="F32" s="59">
        <v>40007</v>
      </c>
      <c r="G32" s="59">
        <v>5856</v>
      </c>
      <c r="H32" s="59">
        <v>0</v>
      </c>
      <c r="I32" s="59">
        <v>64458</v>
      </c>
      <c r="J32" s="59">
        <v>4978</v>
      </c>
      <c r="K32" s="59">
        <v>23191</v>
      </c>
      <c r="L32" s="59">
        <v>7353</v>
      </c>
      <c r="M32" s="59">
        <v>34532</v>
      </c>
      <c r="N32" s="59">
        <v>2246</v>
      </c>
      <c r="O32" s="59">
        <v>23720</v>
      </c>
      <c r="P32" s="59">
        <v>0</v>
      </c>
      <c r="Q32" s="31">
        <v>0</v>
      </c>
      <c r="R32" s="60" t="s">
        <v>76</v>
      </c>
    </row>
    <row r="33" spans="1:18" s="63" customFormat="1" ht="15" customHeight="1">
      <c r="A33" s="61">
        <v>16</v>
      </c>
      <c r="B33" s="62" t="s">
        <v>77</v>
      </c>
      <c r="C33" s="27">
        <v>113242</v>
      </c>
      <c r="D33" s="59">
        <v>2837</v>
      </c>
      <c r="E33" s="59">
        <v>17327</v>
      </c>
      <c r="F33" s="59">
        <v>11064</v>
      </c>
      <c r="G33" s="59">
        <v>10094</v>
      </c>
      <c r="H33" s="59">
        <v>0</v>
      </c>
      <c r="I33" s="59">
        <v>17417</v>
      </c>
      <c r="J33" s="59">
        <v>1122</v>
      </c>
      <c r="K33" s="59">
        <v>9264</v>
      </c>
      <c r="L33" s="59">
        <v>3765</v>
      </c>
      <c r="M33" s="59">
        <v>22277</v>
      </c>
      <c r="N33" s="59">
        <v>2910</v>
      </c>
      <c r="O33" s="59">
        <v>13398</v>
      </c>
      <c r="P33" s="59">
        <v>1770</v>
      </c>
      <c r="Q33" s="31">
        <v>0</v>
      </c>
      <c r="R33" s="60" t="s">
        <v>78</v>
      </c>
    </row>
    <row r="34" spans="1:18" s="63" customFormat="1" ht="15" customHeight="1">
      <c r="A34" s="61">
        <v>17</v>
      </c>
      <c r="B34" s="62" t="s">
        <v>79</v>
      </c>
      <c r="C34" s="27">
        <f>SUM(D34:E34:F34:G34:H34:I34:J34:K34:L34:M34:N34:O34:P34:Q34)</f>
        <v>409323</v>
      </c>
      <c r="D34" s="59">
        <v>8698</v>
      </c>
      <c r="E34" s="59">
        <v>43302</v>
      </c>
      <c r="F34" s="59">
        <v>53799</v>
      </c>
      <c r="G34" s="59">
        <v>15728</v>
      </c>
      <c r="H34" s="59">
        <v>14</v>
      </c>
      <c r="I34" s="59">
        <v>79968</v>
      </c>
      <c r="J34" s="59">
        <v>5797</v>
      </c>
      <c r="K34" s="59">
        <v>77311</v>
      </c>
      <c r="L34" s="59">
        <v>16268</v>
      </c>
      <c r="M34" s="59">
        <v>66063</v>
      </c>
      <c r="N34" s="59">
        <v>8540</v>
      </c>
      <c r="O34" s="59">
        <v>33835</v>
      </c>
      <c r="P34" s="59">
        <v>0</v>
      </c>
      <c r="Q34" s="31">
        <v>0</v>
      </c>
      <c r="R34" s="60" t="s">
        <v>80</v>
      </c>
    </row>
    <row r="35" spans="1:18" s="63" customFormat="1" ht="15" customHeight="1">
      <c r="A35" s="61">
        <v>18</v>
      </c>
      <c r="B35" s="62" t="s">
        <v>81</v>
      </c>
      <c r="C35" s="27">
        <v>183189</v>
      </c>
      <c r="D35" s="59">
        <v>3744</v>
      </c>
      <c r="E35" s="59">
        <v>22659</v>
      </c>
      <c r="F35" s="59">
        <v>31648</v>
      </c>
      <c r="G35" s="59">
        <v>8972</v>
      </c>
      <c r="H35" s="59">
        <v>16</v>
      </c>
      <c r="I35" s="59">
        <v>28496</v>
      </c>
      <c r="J35" s="59">
        <v>1142</v>
      </c>
      <c r="K35" s="59">
        <v>40025</v>
      </c>
      <c r="L35" s="59">
        <v>5934</v>
      </c>
      <c r="M35" s="59">
        <v>19961</v>
      </c>
      <c r="N35" s="59">
        <v>4294</v>
      </c>
      <c r="O35" s="59">
        <v>14529</v>
      </c>
      <c r="P35" s="59">
        <v>1771</v>
      </c>
      <c r="Q35" s="31">
        <v>0</v>
      </c>
      <c r="R35" s="60" t="s">
        <v>82</v>
      </c>
    </row>
    <row r="36" spans="1:18" s="63" customFormat="1" ht="15" customHeight="1">
      <c r="A36" s="61">
        <v>19</v>
      </c>
      <c r="B36" s="62" t="s">
        <v>83</v>
      </c>
      <c r="C36" s="27">
        <f>SUM(D36:E36:F36:G36:H36:I36:J36:K36:L36:M36:N36:O36:P36:Q36)</f>
        <v>350402</v>
      </c>
      <c r="D36" s="59">
        <v>5840</v>
      </c>
      <c r="E36" s="59">
        <v>76130</v>
      </c>
      <c r="F36" s="59">
        <v>26472</v>
      </c>
      <c r="G36" s="59">
        <v>15295</v>
      </c>
      <c r="H36" s="59">
        <v>0</v>
      </c>
      <c r="I36" s="59">
        <v>69493</v>
      </c>
      <c r="J36" s="59">
        <v>387</v>
      </c>
      <c r="K36" s="59">
        <v>38152</v>
      </c>
      <c r="L36" s="59">
        <v>10649</v>
      </c>
      <c r="M36" s="59">
        <v>80848</v>
      </c>
      <c r="N36" s="59">
        <v>7949</v>
      </c>
      <c r="O36" s="59">
        <v>19187</v>
      </c>
      <c r="P36" s="59">
        <v>0</v>
      </c>
      <c r="Q36" s="31">
        <v>0</v>
      </c>
      <c r="R36" s="60" t="s">
        <v>84</v>
      </c>
    </row>
    <row r="37" spans="1:18" s="64" customFormat="1" ht="15" customHeight="1">
      <c r="A37" s="52" t="s">
        <v>85</v>
      </c>
      <c r="B37" s="46"/>
      <c r="C37" s="112">
        <f>SUM(C38:C39)</f>
        <v>673445</v>
      </c>
      <c r="D37" s="112">
        <f aca="true" t="shared" si="4" ref="D37:Q37">SUM(D38:D39)</f>
        <v>15163</v>
      </c>
      <c r="E37" s="112">
        <f t="shared" si="4"/>
        <v>105004</v>
      </c>
      <c r="F37" s="112">
        <f t="shared" si="4"/>
        <v>98874</v>
      </c>
      <c r="G37" s="112">
        <f t="shared" si="4"/>
        <v>47755</v>
      </c>
      <c r="H37" s="112">
        <f t="shared" si="4"/>
        <v>713</v>
      </c>
      <c r="I37" s="112">
        <f t="shared" si="4"/>
        <v>128802</v>
      </c>
      <c r="J37" s="112">
        <f t="shared" si="4"/>
        <v>7025</v>
      </c>
      <c r="K37" s="112">
        <f t="shared" si="4"/>
        <v>74546</v>
      </c>
      <c r="L37" s="112">
        <f t="shared" si="4"/>
        <v>23373</v>
      </c>
      <c r="M37" s="112">
        <f t="shared" si="4"/>
        <v>78245</v>
      </c>
      <c r="N37" s="112">
        <f t="shared" si="4"/>
        <v>35208</v>
      </c>
      <c r="O37" s="112">
        <f t="shared" si="4"/>
        <v>58737</v>
      </c>
      <c r="P37" s="112">
        <f t="shared" si="4"/>
        <v>0</v>
      </c>
      <c r="Q37" s="112">
        <f t="shared" si="4"/>
        <v>0</v>
      </c>
      <c r="R37" s="55" t="s">
        <v>86</v>
      </c>
    </row>
    <row r="38" spans="1:18" s="63" customFormat="1" ht="15" customHeight="1">
      <c r="A38" s="61">
        <v>20</v>
      </c>
      <c r="B38" s="62" t="s">
        <v>87</v>
      </c>
      <c r="C38" s="27">
        <f>SUM(D38:E38:F38:G38:H38:I38:J38:K38:L38:M38:N38:O38:P38:Q38)</f>
        <v>361199</v>
      </c>
      <c r="D38" s="59">
        <v>8510</v>
      </c>
      <c r="E38" s="59">
        <v>64456</v>
      </c>
      <c r="F38" s="59">
        <v>46033</v>
      </c>
      <c r="G38" s="59">
        <v>22670</v>
      </c>
      <c r="H38" s="59">
        <v>713</v>
      </c>
      <c r="I38" s="59">
        <v>59933</v>
      </c>
      <c r="J38" s="59">
        <v>5265</v>
      </c>
      <c r="K38" s="59">
        <v>40519</v>
      </c>
      <c r="L38" s="59">
        <v>13635</v>
      </c>
      <c r="M38" s="59">
        <v>59886</v>
      </c>
      <c r="N38" s="59">
        <v>10815</v>
      </c>
      <c r="O38" s="59">
        <v>28764</v>
      </c>
      <c r="P38" s="59">
        <v>0</v>
      </c>
      <c r="Q38" s="31">
        <v>0</v>
      </c>
      <c r="R38" s="60" t="s">
        <v>88</v>
      </c>
    </row>
    <row r="39" spans="1:18" s="63" customFormat="1" ht="15" customHeight="1">
      <c r="A39" s="61">
        <v>21</v>
      </c>
      <c r="B39" s="62" t="s">
        <v>89</v>
      </c>
      <c r="C39" s="27">
        <f>SUM(D39:E39:F39:G39:H39:I39:J39:K39:L39:M39:N39:O39:P39:Q39)</f>
        <v>312246</v>
      </c>
      <c r="D39" s="59">
        <v>6653</v>
      </c>
      <c r="E39" s="59">
        <v>40548</v>
      </c>
      <c r="F39" s="59">
        <v>52841</v>
      </c>
      <c r="G39" s="59">
        <v>25085</v>
      </c>
      <c r="H39" s="59">
        <v>0</v>
      </c>
      <c r="I39" s="59">
        <v>68869</v>
      </c>
      <c r="J39" s="59">
        <v>1760</v>
      </c>
      <c r="K39" s="59">
        <v>34027</v>
      </c>
      <c r="L39" s="59">
        <v>9738</v>
      </c>
      <c r="M39" s="59">
        <v>18359</v>
      </c>
      <c r="N39" s="59">
        <v>24393</v>
      </c>
      <c r="O39" s="59">
        <v>29973</v>
      </c>
      <c r="P39" s="59">
        <v>0</v>
      </c>
      <c r="Q39" s="31">
        <v>0</v>
      </c>
      <c r="R39" s="60" t="s">
        <v>90</v>
      </c>
    </row>
    <row r="40" spans="1:18" s="64" customFormat="1" ht="15" customHeight="1">
      <c r="A40" s="52" t="s">
        <v>91</v>
      </c>
      <c r="B40" s="46"/>
      <c r="C40" s="112">
        <f>SUM(C41:C44)</f>
        <v>998787</v>
      </c>
      <c r="D40" s="112">
        <f aca="true" t="shared" si="5" ref="D40:Q40">SUM(D41:D44)</f>
        <v>21764</v>
      </c>
      <c r="E40" s="112">
        <f t="shared" si="5"/>
        <v>150354</v>
      </c>
      <c r="F40" s="112">
        <f t="shared" si="5"/>
        <v>119167</v>
      </c>
      <c r="G40" s="112">
        <f t="shared" si="5"/>
        <v>84244</v>
      </c>
      <c r="H40" s="112">
        <f t="shared" si="5"/>
        <v>0</v>
      </c>
      <c r="I40" s="112">
        <f t="shared" si="5"/>
        <v>154109</v>
      </c>
      <c r="J40" s="112">
        <f t="shared" si="5"/>
        <v>5876</v>
      </c>
      <c r="K40" s="112">
        <f t="shared" si="5"/>
        <v>143148</v>
      </c>
      <c r="L40" s="112">
        <f t="shared" si="5"/>
        <v>35966</v>
      </c>
      <c r="M40" s="112">
        <f t="shared" si="5"/>
        <v>171370</v>
      </c>
      <c r="N40" s="112">
        <v>26149</v>
      </c>
      <c r="O40" s="112">
        <f t="shared" si="5"/>
        <v>84883</v>
      </c>
      <c r="P40" s="112">
        <f t="shared" si="5"/>
        <v>1758</v>
      </c>
      <c r="Q40" s="112">
        <f t="shared" si="5"/>
        <v>0</v>
      </c>
      <c r="R40" s="55" t="s">
        <v>92</v>
      </c>
    </row>
    <row r="41" spans="1:18" s="63" customFormat="1" ht="15" customHeight="1">
      <c r="A41" s="61">
        <v>22</v>
      </c>
      <c r="B41" s="62" t="s">
        <v>93</v>
      </c>
      <c r="C41" s="27">
        <v>187241</v>
      </c>
      <c r="D41" s="59">
        <v>4534</v>
      </c>
      <c r="E41" s="59">
        <v>24330</v>
      </c>
      <c r="F41" s="59">
        <v>16118</v>
      </c>
      <c r="G41" s="59">
        <v>7698</v>
      </c>
      <c r="H41" s="59">
        <v>0</v>
      </c>
      <c r="I41" s="59">
        <v>30178</v>
      </c>
      <c r="J41" s="59">
        <v>114</v>
      </c>
      <c r="K41" s="59">
        <v>26183</v>
      </c>
      <c r="L41" s="59">
        <v>7746</v>
      </c>
      <c r="M41" s="59">
        <v>41059</v>
      </c>
      <c r="N41" s="59">
        <v>8199</v>
      </c>
      <c r="O41" s="59">
        <v>21083</v>
      </c>
      <c r="P41" s="59">
        <v>0</v>
      </c>
      <c r="Q41" s="31">
        <v>0</v>
      </c>
      <c r="R41" s="60" t="s">
        <v>94</v>
      </c>
    </row>
    <row r="42" spans="1:18" s="63" customFormat="1" ht="15" customHeight="1">
      <c r="A42" s="61">
        <v>23</v>
      </c>
      <c r="B42" s="62" t="s">
        <v>95</v>
      </c>
      <c r="C42" s="27">
        <v>233250</v>
      </c>
      <c r="D42" s="59">
        <v>5581</v>
      </c>
      <c r="E42" s="59">
        <v>46426</v>
      </c>
      <c r="F42" s="59">
        <v>21751</v>
      </c>
      <c r="G42" s="59">
        <v>9938</v>
      </c>
      <c r="H42" s="59">
        <v>0</v>
      </c>
      <c r="I42" s="59">
        <v>38779</v>
      </c>
      <c r="J42" s="59">
        <v>359</v>
      </c>
      <c r="K42" s="59">
        <v>40620</v>
      </c>
      <c r="L42" s="59">
        <v>7780</v>
      </c>
      <c r="M42" s="59">
        <v>31870</v>
      </c>
      <c r="N42" s="59">
        <v>8454</v>
      </c>
      <c r="O42" s="59">
        <v>19934</v>
      </c>
      <c r="P42" s="59">
        <v>1758</v>
      </c>
      <c r="Q42" s="31">
        <v>0</v>
      </c>
      <c r="R42" s="60" t="s">
        <v>96</v>
      </c>
    </row>
    <row r="43" spans="1:18" s="63" customFormat="1" ht="15" customHeight="1">
      <c r="A43" s="61">
        <v>24</v>
      </c>
      <c r="B43" s="62" t="s">
        <v>97</v>
      </c>
      <c r="C43" s="27">
        <v>287066</v>
      </c>
      <c r="D43" s="59">
        <v>6177</v>
      </c>
      <c r="E43" s="59">
        <v>36841</v>
      </c>
      <c r="F43" s="59">
        <v>57481</v>
      </c>
      <c r="G43" s="59">
        <v>14474</v>
      </c>
      <c r="H43" s="59">
        <v>0</v>
      </c>
      <c r="I43" s="59">
        <v>50786</v>
      </c>
      <c r="J43" s="59">
        <v>805</v>
      </c>
      <c r="K43" s="59">
        <v>36377</v>
      </c>
      <c r="L43" s="59">
        <v>10164</v>
      </c>
      <c r="M43" s="59">
        <v>42646</v>
      </c>
      <c r="N43" s="59">
        <v>7918</v>
      </c>
      <c r="O43" s="59">
        <v>23396</v>
      </c>
      <c r="P43" s="59">
        <v>0</v>
      </c>
      <c r="Q43" s="31">
        <v>0</v>
      </c>
      <c r="R43" s="60" t="s">
        <v>98</v>
      </c>
    </row>
    <row r="44" spans="1:18" s="63" customFormat="1" ht="15" customHeight="1">
      <c r="A44" s="61">
        <v>25</v>
      </c>
      <c r="B44" s="62" t="s">
        <v>99</v>
      </c>
      <c r="C44" s="27">
        <v>291230</v>
      </c>
      <c r="D44" s="59">
        <v>5472</v>
      </c>
      <c r="E44" s="59">
        <v>42757</v>
      </c>
      <c r="F44" s="59">
        <v>23817</v>
      </c>
      <c r="G44" s="59">
        <v>52134</v>
      </c>
      <c r="H44" s="59">
        <v>0</v>
      </c>
      <c r="I44" s="59">
        <v>34366</v>
      </c>
      <c r="J44" s="59">
        <v>4598</v>
      </c>
      <c r="K44" s="59">
        <v>39968</v>
      </c>
      <c r="L44" s="59">
        <v>10276</v>
      </c>
      <c r="M44" s="59">
        <v>55795</v>
      </c>
      <c r="N44" s="59">
        <v>1578</v>
      </c>
      <c r="O44" s="59">
        <v>20470</v>
      </c>
      <c r="P44" s="59">
        <v>0</v>
      </c>
      <c r="Q44" s="31">
        <v>0</v>
      </c>
      <c r="R44" s="60" t="s">
        <v>100</v>
      </c>
    </row>
    <row r="45" spans="1:18" s="64" customFormat="1" ht="15" customHeight="1">
      <c r="A45" s="52" t="s">
        <v>101</v>
      </c>
      <c r="B45" s="46"/>
      <c r="C45" s="112">
        <f>SUM(C46:C46)</f>
        <v>350374</v>
      </c>
      <c r="D45" s="112">
        <f>SUM(D46:D46)</f>
        <v>8916</v>
      </c>
      <c r="E45" s="112">
        <f aca="true" t="shared" si="6" ref="E45:Q45">SUM(E46:E46)</f>
        <v>48733</v>
      </c>
      <c r="F45" s="112">
        <f t="shared" si="6"/>
        <v>57949</v>
      </c>
      <c r="G45" s="112">
        <f t="shared" si="6"/>
        <v>37715</v>
      </c>
      <c r="H45" s="112">
        <f t="shared" si="6"/>
        <v>11327</v>
      </c>
      <c r="I45" s="112">
        <f t="shared" si="6"/>
        <v>34405</v>
      </c>
      <c r="J45" s="112">
        <f t="shared" si="6"/>
        <v>1278</v>
      </c>
      <c r="K45" s="112">
        <f t="shared" si="6"/>
        <v>18383</v>
      </c>
      <c r="L45" s="112">
        <f t="shared" si="6"/>
        <v>15554</v>
      </c>
      <c r="M45" s="112">
        <f t="shared" si="6"/>
        <v>72366</v>
      </c>
      <c r="N45" s="112">
        <f t="shared" si="6"/>
        <v>9437</v>
      </c>
      <c r="O45" s="112">
        <f t="shared" si="6"/>
        <v>34312</v>
      </c>
      <c r="P45" s="112">
        <f t="shared" si="6"/>
        <v>0</v>
      </c>
      <c r="Q45" s="112">
        <f t="shared" si="6"/>
        <v>0</v>
      </c>
      <c r="R45" s="55" t="s">
        <v>102</v>
      </c>
    </row>
    <row r="46" spans="1:18" s="63" customFormat="1" ht="15" customHeight="1">
      <c r="A46" s="61">
        <v>26</v>
      </c>
      <c r="B46" s="62" t="s">
        <v>103</v>
      </c>
      <c r="C46" s="27">
        <v>350374</v>
      </c>
      <c r="D46" s="59">
        <v>8916</v>
      </c>
      <c r="E46" s="59">
        <v>48733</v>
      </c>
      <c r="F46" s="59">
        <v>57949</v>
      </c>
      <c r="G46" s="59">
        <v>37715</v>
      </c>
      <c r="H46" s="59">
        <v>11327</v>
      </c>
      <c r="I46" s="59">
        <v>34405</v>
      </c>
      <c r="J46" s="59">
        <v>1278</v>
      </c>
      <c r="K46" s="59">
        <v>18383</v>
      </c>
      <c r="L46" s="59">
        <v>15554</v>
      </c>
      <c r="M46" s="59">
        <v>72366</v>
      </c>
      <c r="N46" s="59">
        <v>9437</v>
      </c>
      <c r="O46" s="59">
        <v>34312</v>
      </c>
      <c r="P46" s="59">
        <v>0</v>
      </c>
      <c r="Q46" s="31">
        <v>0</v>
      </c>
      <c r="R46" s="60" t="s">
        <v>104</v>
      </c>
    </row>
    <row r="47" spans="1:18" s="64" customFormat="1" ht="15" customHeight="1">
      <c r="A47" s="52" t="s">
        <v>105</v>
      </c>
      <c r="B47" s="46"/>
      <c r="C47" s="112">
        <f>SUM(C48:C55)</f>
        <v>1310891</v>
      </c>
      <c r="D47" s="112">
        <f aca="true" t="shared" si="7" ref="D47:Q47">SUM(D48:D55)</f>
        <v>31143</v>
      </c>
      <c r="E47" s="112">
        <f t="shared" si="7"/>
        <v>198557</v>
      </c>
      <c r="F47" s="112">
        <f t="shared" si="7"/>
        <v>113218</v>
      </c>
      <c r="G47" s="112">
        <v>50309</v>
      </c>
      <c r="H47" s="112">
        <f t="shared" si="7"/>
        <v>2650</v>
      </c>
      <c r="I47" s="112">
        <f t="shared" si="7"/>
        <v>349116</v>
      </c>
      <c r="J47" s="112">
        <f>SUM(J48:J55)</f>
        <v>3440</v>
      </c>
      <c r="K47" s="112">
        <f t="shared" si="7"/>
        <v>163976</v>
      </c>
      <c r="L47" s="112">
        <f t="shared" si="7"/>
        <v>51873</v>
      </c>
      <c r="M47" s="112">
        <f t="shared" si="7"/>
        <v>175698</v>
      </c>
      <c r="N47" s="112">
        <f t="shared" si="7"/>
        <v>49696</v>
      </c>
      <c r="O47" s="112">
        <f t="shared" si="7"/>
        <v>120501</v>
      </c>
      <c r="P47" s="112">
        <f t="shared" si="7"/>
        <v>2724</v>
      </c>
      <c r="Q47" s="112">
        <f t="shared" si="7"/>
        <v>0</v>
      </c>
      <c r="R47" s="55" t="s">
        <v>106</v>
      </c>
    </row>
    <row r="48" spans="1:18" s="63" customFormat="1" ht="15" customHeight="1">
      <c r="A48" s="61">
        <v>27</v>
      </c>
      <c r="B48" s="62" t="s">
        <v>107</v>
      </c>
      <c r="C48" s="27">
        <v>109942</v>
      </c>
      <c r="D48" s="59">
        <v>3295</v>
      </c>
      <c r="E48" s="59">
        <v>18535</v>
      </c>
      <c r="F48" s="59">
        <v>7154</v>
      </c>
      <c r="G48" s="59">
        <v>7431</v>
      </c>
      <c r="H48" s="59">
        <v>209</v>
      </c>
      <c r="I48" s="59">
        <v>30415</v>
      </c>
      <c r="J48" s="59">
        <v>298</v>
      </c>
      <c r="K48" s="59">
        <v>3887</v>
      </c>
      <c r="L48" s="59">
        <v>5394</v>
      </c>
      <c r="M48" s="59">
        <v>12850</v>
      </c>
      <c r="N48" s="59">
        <v>7827</v>
      </c>
      <c r="O48" s="59">
        <v>10317</v>
      </c>
      <c r="P48" s="59">
        <v>2331</v>
      </c>
      <c r="Q48" s="31">
        <v>0</v>
      </c>
      <c r="R48" s="60" t="s">
        <v>108</v>
      </c>
    </row>
    <row r="49" spans="1:18" s="63" customFormat="1" ht="15" customHeight="1">
      <c r="A49" s="61">
        <v>28</v>
      </c>
      <c r="B49" s="62" t="s">
        <v>109</v>
      </c>
      <c r="C49" s="27">
        <f>SUM(D49:E49:F49:G49:H49:I49:J49:K49:L49:M49:N49:O49:P49:Q49)</f>
        <v>167917</v>
      </c>
      <c r="D49" s="59">
        <v>4154</v>
      </c>
      <c r="E49" s="59">
        <v>35145</v>
      </c>
      <c r="F49" s="59">
        <v>13161</v>
      </c>
      <c r="G49" s="59">
        <v>4358</v>
      </c>
      <c r="H49" s="59">
        <v>0</v>
      </c>
      <c r="I49" s="59">
        <v>32080</v>
      </c>
      <c r="J49" s="59">
        <v>182</v>
      </c>
      <c r="K49" s="59">
        <v>21729</v>
      </c>
      <c r="L49" s="59">
        <v>6713</v>
      </c>
      <c r="M49" s="59">
        <v>40494</v>
      </c>
      <c r="N49" s="59">
        <v>576</v>
      </c>
      <c r="O49" s="59">
        <v>9325</v>
      </c>
      <c r="P49" s="59">
        <v>0</v>
      </c>
      <c r="Q49" s="31">
        <v>0</v>
      </c>
      <c r="R49" s="60" t="s">
        <v>110</v>
      </c>
    </row>
    <row r="50" spans="1:18" s="63" customFormat="1" ht="15" customHeight="1">
      <c r="A50" s="61">
        <v>29</v>
      </c>
      <c r="B50" s="62" t="s">
        <v>111</v>
      </c>
      <c r="C50" s="27">
        <v>98344</v>
      </c>
      <c r="D50" s="59">
        <v>2509</v>
      </c>
      <c r="E50" s="59">
        <v>20805</v>
      </c>
      <c r="F50" s="59">
        <v>7558</v>
      </c>
      <c r="G50" s="59">
        <v>2390</v>
      </c>
      <c r="H50" s="59">
        <v>0</v>
      </c>
      <c r="I50" s="59">
        <v>24269</v>
      </c>
      <c r="J50" s="59">
        <v>444</v>
      </c>
      <c r="K50" s="59">
        <v>14047</v>
      </c>
      <c r="L50" s="59">
        <v>5468</v>
      </c>
      <c r="M50" s="59">
        <v>9160</v>
      </c>
      <c r="N50" s="59">
        <v>3422</v>
      </c>
      <c r="O50" s="59">
        <v>8273</v>
      </c>
      <c r="P50" s="59">
        <v>0</v>
      </c>
      <c r="Q50" s="31">
        <v>0</v>
      </c>
      <c r="R50" s="60" t="s">
        <v>112</v>
      </c>
    </row>
    <row r="51" spans="1:18" s="63" customFormat="1" ht="15" customHeight="1">
      <c r="A51" s="61">
        <v>30</v>
      </c>
      <c r="B51" s="62" t="s">
        <v>113</v>
      </c>
      <c r="C51" s="27">
        <v>186815</v>
      </c>
      <c r="D51" s="59">
        <v>5113</v>
      </c>
      <c r="E51" s="59">
        <v>29705</v>
      </c>
      <c r="F51" s="59">
        <v>14520</v>
      </c>
      <c r="G51" s="59">
        <v>5364</v>
      </c>
      <c r="H51" s="59">
        <v>11</v>
      </c>
      <c r="I51" s="59">
        <v>48217</v>
      </c>
      <c r="J51" s="59">
        <v>1060</v>
      </c>
      <c r="K51" s="59">
        <v>28419</v>
      </c>
      <c r="L51" s="59">
        <v>9159</v>
      </c>
      <c r="M51" s="59">
        <v>20996</v>
      </c>
      <c r="N51" s="59">
        <v>6519</v>
      </c>
      <c r="O51" s="59">
        <v>17733</v>
      </c>
      <c r="P51" s="59">
        <v>0</v>
      </c>
      <c r="Q51" s="31">
        <v>0</v>
      </c>
      <c r="R51" s="60" t="s">
        <v>114</v>
      </c>
    </row>
    <row r="52" spans="1:18" s="63" customFormat="1" ht="15" customHeight="1">
      <c r="A52" s="61">
        <v>31</v>
      </c>
      <c r="B52" s="62" t="s">
        <v>115</v>
      </c>
      <c r="C52" s="27">
        <v>112131</v>
      </c>
      <c r="D52" s="59">
        <v>2773</v>
      </c>
      <c r="E52" s="59">
        <v>17446</v>
      </c>
      <c r="F52" s="59">
        <v>9441</v>
      </c>
      <c r="G52" s="59">
        <v>2769</v>
      </c>
      <c r="H52" s="59">
        <v>11</v>
      </c>
      <c r="I52" s="59">
        <v>29861</v>
      </c>
      <c r="J52" s="59">
        <v>160</v>
      </c>
      <c r="K52" s="59">
        <v>13591</v>
      </c>
      <c r="L52" s="59">
        <v>5112</v>
      </c>
      <c r="M52" s="59">
        <v>14321</v>
      </c>
      <c r="N52" s="59">
        <v>6781</v>
      </c>
      <c r="O52" s="59">
        <v>9868</v>
      </c>
      <c r="P52" s="59">
        <v>0</v>
      </c>
      <c r="Q52" s="31">
        <v>0</v>
      </c>
      <c r="R52" s="60" t="s">
        <v>116</v>
      </c>
    </row>
    <row r="53" spans="1:18" s="63" customFormat="1" ht="15" customHeight="1">
      <c r="A53" s="61">
        <v>32</v>
      </c>
      <c r="B53" s="62" t="s">
        <v>117</v>
      </c>
      <c r="C53" s="27">
        <v>194174</v>
      </c>
      <c r="D53" s="59">
        <v>4316</v>
      </c>
      <c r="E53" s="59">
        <v>21447</v>
      </c>
      <c r="F53" s="59">
        <v>14545</v>
      </c>
      <c r="G53" s="59">
        <v>10031</v>
      </c>
      <c r="H53" s="59">
        <v>34</v>
      </c>
      <c r="I53" s="59">
        <v>52147</v>
      </c>
      <c r="J53" s="59">
        <v>645</v>
      </c>
      <c r="K53" s="59">
        <v>30231</v>
      </c>
      <c r="L53" s="59">
        <v>6709</v>
      </c>
      <c r="M53" s="59">
        <v>30164</v>
      </c>
      <c r="N53" s="59">
        <v>2628</v>
      </c>
      <c r="O53" s="59">
        <v>20907</v>
      </c>
      <c r="P53" s="59">
        <v>372</v>
      </c>
      <c r="Q53" s="31">
        <v>0</v>
      </c>
      <c r="R53" s="60" t="s">
        <v>118</v>
      </c>
    </row>
    <row r="54" spans="1:18" s="63" customFormat="1" ht="15" customHeight="1">
      <c r="A54" s="61">
        <v>33</v>
      </c>
      <c r="B54" s="62" t="s">
        <v>119</v>
      </c>
      <c r="C54" s="27">
        <v>110454</v>
      </c>
      <c r="D54" s="59">
        <v>2758</v>
      </c>
      <c r="E54" s="59">
        <v>15796</v>
      </c>
      <c r="F54" s="59">
        <v>5700</v>
      </c>
      <c r="G54" s="59">
        <v>3350</v>
      </c>
      <c r="H54" s="59">
        <v>10</v>
      </c>
      <c r="I54" s="59">
        <v>38277</v>
      </c>
      <c r="J54" s="59">
        <v>253</v>
      </c>
      <c r="K54" s="59">
        <v>13244</v>
      </c>
      <c r="L54" s="59">
        <v>4655</v>
      </c>
      <c r="M54" s="59">
        <v>10423</v>
      </c>
      <c r="N54" s="59">
        <v>4680</v>
      </c>
      <c r="O54" s="59">
        <v>11309</v>
      </c>
      <c r="P54" s="59">
        <v>0</v>
      </c>
      <c r="Q54" s="31">
        <v>0</v>
      </c>
      <c r="R54" s="60" t="s">
        <v>120</v>
      </c>
    </row>
    <row r="55" spans="1:18" s="63" customFormat="1" ht="15" customHeight="1">
      <c r="A55" s="61">
        <v>34</v>
      </c>
      <c r="B55" s="62" t="s">
        <v>121</v>
      </c>
      <c r="C55" s="27">
        <v>331114</v>
      </c>
      <c r="D55" s="59">
        <v>6225</v>
      </c>
      <c r="E55" s="59">
        <v>39678</v>
      </c>
      <c r="F55" s="59">
        <v>41139</v>
      </c>
      <c r="G55" s="59">
        <v>14615</v>
      </c>
      <c r="H55" s="59">
        <v>2375</v>
      </c>
      <c r="I55" s="59">
        <v>93850</v>
      </c>
      <c r="J55" s="59">
        <v>398</v>
      </c>
      <c r="K55" s="59">
        <v>38828</v>
      </c>
      <c r="L55" s="59">
        <v>8663</v>
      </c>
      <c r="M55" s="59">
        <v>37290</v>
      </c>
      <c r="N55" s="59">
        <v>17263</v>
      </c>
      <c r="O55" s="59">
        <v>32769</v>
      </c>
      <c r="P55" s="59">
        <v>21</v>
      </c>
      <c r="Q55" s="31">
        <v>0</v>
      </c>
      <c r="R55" s="60" t="s">
        <v>122</v>
      </c>
    </row>
    <row r="56" spans="1:18" s="64" customFormat="1" ht="15" customHeight="1">
      <c r="A56" s="52" t="s">
        <v>123</v>
      </c>
      <c r="B56" s="46"/>
      <c r="C56" s="112">
        <f>SUM(C57:C64)</f>
        <v>1776065</v>
      </c>
      <c r="D56" s="112">
        <f aca="true" t="shared" si="8" ref="D56:Q56">SUM(D57:D64)</f>
        <v>40212</v>
      </c>
      <c r="E56" s="112">
        <f t="shared" si="8"/>
        <v>210433</v>
      </c>
      <c r="F56" s="112">
        <f t="shared" si="8"/>
        <v>185336</v>
      </c>
      <c r="G56" s="112">
        <f t="shared" si="8"/>
        <v>90895</v>
      </c>
      <c r="H56" s="112">
        <f t="shared" si="8"/>
        <v>18452</v>
      </c>
      <c r="I56" s="112">
        <f t="shared" si="8"/>
        <v>485264</v>
      </c>
      <c r="J56" s="112">
        <f t="shared" si="8"/>
        <v>12823</v>
      </c>
      <c r="K56" s="112">
        <f t="shared" si="8"/>
        <v>202869</v>
      </c>
      <c r="L56" s="112">
        <f t="shared" si="8"/>
        <v>66899</v>
      </c>
      <c r="M56" s="112">
        <f t="shared" si="8"/>
        <v>212310</v>
      </c>
      <c r="N56" s="112">
        <f t="shared" si="8"/>
        <v>95637</v>
      </c>
      <c r="O56" s="112">
        <f t="shared" si="8"/>
        <v>153700</v>
      </c>
      <c r="P56" s="112">
        <f t="shared" si="8"/>
        <v>1241</v>
      </c>
      <c r="Q56" s="112">
        <f t="shared" si="8"/>
        <v>0</v>
      </c>
      <c r="R56" s="55" t="s">
        <v>124</v>
      </c>
    </row>
    <row r="57" spans="1:18" s="63" customFormat="1" ht="15" customHeight="1">
      <c r="A57" s="61">
        <v>35</v>
      </c>
      <c r="B57" s="62" t="s">
        <v>125</v>
      </c>
      <c r="C57" s="27">
        <f>SUM(D57:E57:F57:G57:H57:I57:J57:K57:L57:M57:N57:O57:P57:Q57)</f>
        <v>270131</v>
      </c>
      <c r="D57" s="59">
        <v>6702</v>
      </c>
      <c r="E57" s="59">
        <v>34085</v>
      </c>
      <c r="F57" s="59">
        <v>23497</v>
      </c>
      <c r="G57" s="59">
        <v>10192</v>
      </c>
      <c r="H57" s="59">
        <v>4514</v>
      </c>
      <c r="I57" s="59">
        <v>86482</v>
      </c>
      <c r="J57" s="59">
        <v>4332</v>
      </c>
      <c r="K57" s="59">
        <v>14835</v>
      </c>
      <c r="L57" s="59">
        <v>11632</v>
      </c>
      <c r="M57" s="59">
        <v>43281</v>
      </c>
      <c r="N57" s="59">
        <v>8780</v>
      </c>
      <c r="O57" s="59">
        <v>21799</v>
      </c>
      <c r="P57" s="59">
        <v>0</v>
      </c>
      <c r="Q57" s="31">
        <v>0</v>
      </c>
      <c r="R57" s="60" t="s">
        <v>126</v>
      </c>
    </row>
    <row r="58" spans="1:18" s="63" customFormat="1" ht="15" customHeight="1">
      <c r="A58" s="61">
        <v>36</v>
      </c>
      <c r="B58" s="62" t="s">
        <v>127</v>
      </c>
      <c r="C58" s="27">
        <v>403565</v>
      </c>
      <c r="D58" s="59">
        <v>7443</v>
      </c>
      <c r="E58" s="59">
        <v>42315</v>
      </c>
      <c r="F58" s="59">
        <v>43390</v>
      </c>
      <c r="G58" s="59">
        <v>23465</v>
      </c>
      <c r="H58" s="59">
        <v>11767</v>
      </c>
      <c r="I58" s="59">
        <v>69335</v>
      </c>
      <c r="J58" s="59">
        <v>1661</v>
      </c>
      <c r="K58" s="59">
        <v>78755</v>
      </c>
      <c r="L58" s="59">
        <v>15318</v>
      </c>
      <c r="M58" s="59">
        <v>56229</v>
      </c>
      <c r="N58" s="59">
        <v>15610</v>
      </c>
      <c r="O58" s="59">
        <v>38279</v>
      </c>
      <c r="P58" s="59">
        <v>0</v>
      </c>
      <c r="Q58" s="31">
        <v>0</v>
      </c>
      <c r="R58" s="60" t="s">
        <v>128</v>
      </c>
    </row>
    <row r="59" spans="1:18" s="63" customFormat="1" ht="15" customHeight="1">
      <c r="A59" s="61">
        <v>37</v>
      </c>
      <c r="B59" s="62" t="s">
        <v>129</v>
      </c>
      <c r="C59" s="27">
        <f>SUM(D59:E59:F59:G59:H59:I59:J59:K59:L59:M59:N59:O59:P59:Q59)</f>
        <v>127776</v>
      </c>
      <c r="D59" s="59">
        <v>3308</v>
      </c>
      <c r="E59" s="59">
        <v>17048</v>
      </c>
      <c r="F59" s="59">
        <v>9464</v>
      </c>
      <c r="G59" s="59">
        <v>3132</v>
      </c>
      <c r="H59" s="59">
        <v>11</v>
      </c>
      <c r="I59" s="59">
        <v>38197</v>
      </c>
      <c r="J59" s="59">
        <v>272</v>
      </c>
      <c r="K59" s="59">
        <v>11187</v>
      </c>
      <c r="L59" s="59">
        <v>4316</v>
      </c>
      <c r="M59" s="59">
        <v>23536</v>
      </c>
      <c r="N59" s="59">
        <v>6329</v>
      </c>
      <c r="O59" s="59">
        <v>10976</v>
      </c>
      <c r="P59" s="59">
        <v>0</v>
      </c>
      <c r="Q59" s="31">
        <v>0</v>
      </c>
      <c r="R59" s="60" t="s">
        <v>130</v>
      </c>
    </row>
    <row r="60" spans="1:18" s="63" customFormat="1" ht="15" customHeight="1">
      <c r="A60" s="61">
        <v>38</v>
      </c>
      <c r="B60" s="62" t="s">
        <v>131</v>
      </c>
      <c r="C60" s="27">
        <f>SUM(D60:E60:F60:G60:H60:I60:J60:K60:L60:M60:N60:O60:P60:Q60)</f>
        <v>322890</v>
      </c>
      <c r="D60" s="59">
        <v>5373</v>
      </c>
      <c r="E60" s="59">
        <v>28727</v>
      </c>
      <c r="F60" s="59">
        <v>53003</v>
      </c>
      <c r="G60" s="59">
        <v>30720</v>
      </c>
      <c r="H60" s="59">
        <v>1194</v>
      </c>
      <c r="I60" s="59">
        <v>85958</v>
      </c>
      <c r="J60" s="59">
        <v>1974</v>
      </c>
      <c r="K60" s="59">
        <v>24674</v>
      </c>
      <c r="L60" s="59">
        <v>8549</v>
      </c>
      <c r="M60" s="59">
        <v>23222</v>
      </c>
      <c r="N60" s="59">
        <v>36692</v>
      </c>
      <c r="O60" s="59">
        <v>22804</v>
      </c>
      <c r="P60" s="59">
        <v>0</v>
      </c>
      <c r="Q60" s="31">
        <v>0</v>
      </c>
      <c r="R60" s="60" t="s">
        <v>132</v>
      </c>
    </row>
    <row r="61" spans="1:18" s="63" customFormat="1" ht="15" customHeight="1">
      <c r="A61" s="61">
        <v>39</v>
      </c>
      <c r="B61" s="62" t="s">
        <v>133</v>
      </c>
      <c r="C61" s="27">
        <v>169789</v>
      </c>
      <c r="D61" s="59">
        <v>4490</v>
      </c>
      <c r="E61" s="59">
        <v>18610</v>
      </c>
      <c r="F61" s="59">
        <v>12557</v>
      </c>
      <c r="G61" s="59">
        <v>3399</v>
      </c>
      <c r="H61" s="59">
        <v>1</v>
      </c>
      <c r="I61" s="59">
        <v>56416</v>
      </c>
      <c r="J61" s="59">
        <v>833</v>
      </c>
      <c r="K61" s="59">
        <v>16318</v>
      </c>
      <c r="L61" s="59">
        <v>6007</v>
      </c>
      <c r="M61" s="59">
        <v>29052</v>
      </c>
      <c r="N61" s="59">
        <v>9196</v>
      </c>
      <c r="O61" s="59">
        <v>12912</v>
      </c>
      <c r="P61" s="59">
        <v>0</v>
      </c>
      <c r="Q61" s="31">
        <v>0</v>
      </c>
      <c r="R61" s="60" t="s">
        <v>134</v>
      </c>
    </row>
    <row r="62" spans="1:18" s="63" customFormat="1" ht="15" customHeight="1">
      <c r="A62" s="61">
        <v>40</v>
      </c>
      <c r="B62" s="62" t="s">
        <v>135</v>
      </c>
      <c r="C62" s="27">
        <v>248038</v>
      </c>
      <c r="D62" s="59">
        <v>5193</v>
      </c>
      <c r="E62" s="59">
        <v>28421</v>
      </c>
      <c r="F62" s="59">
        <v>19806</v>
      </c>
      <c r="G62" s="59">
        <v>7643</v>
      </c>
      <c r="H62" s="59">
        <v>0</v>
      </c>
      <c r="I62" s="59">
        <v>88639</v>
      </c>
      <c r="J62" s="59">
        <v>2142</v>
      </c>
      <c r="K62" s="59">
        <v>35457</v>
      </c>
      <c r="L62" s="59">
        <v>9269</v>
      </c>
      <c r="M62" s="59">
        <v>19446</v>
      </c>
      <c r="N62" s="59">
        <v>9207</v>
      </c>
      <c r="O62" s="59">
        <v>22814</v>
      </c>
      <c r="P62" s="59">
        <v>0</v>
      </c>
      <c r="Q62" s="31">
        <v>0</v>
      </c>
      <c r="R62" s="60" t="s">
        <v>136</v>
      </c>
    </row>
    <row r="63" spans="1:18" s="63" customFormat="1" ht="15" customHeight="1">
      <c r="A63" s="61">
        <v>41</v>
      </c>
      <c r="B63" s="62" t="s">
        <v>137</v>
      </c>
      <c r="C63" s="27">
        <v>90543</v>
      </c>
      <c r="D63" s="59">
        <v>3444</v>
      </c>
      <c r="E63" s="59">
        <v>14914</v>
      </c>
      <c r="F63" s="59">
        <v>8594</v>
      </c>
      <c r="G63" s="59">
        <v>2184</v>
      </c>
      <c r="H63" s="59">
        <v>0</v>
      </c>
      <c r="I63" s="59">
        <v>30162</v>
      </c>
      <c r="J63" s="59">
        <v>907</v>
      </c>
      <c r="K63" s="59">
        <v>6641</v>
      </c>
      <c r="L63" s="59">
        <v>4263</v>
      </c>
      <c r="M63" s="59">
        <v>8608</v>
      </c>
      <c r="N63" s="59">
        <v>3261</v>
      </c>
      <c r="O63" s="59">
        <v>7566</v>
      </c>
      <c r="P63" s="59">
        <v>0</v>
      </c>
      <c r="Q63" s="31">
        <v>0</v>
      </c>
      <c r="R63" s="60" t="s">
        <v>138</v>
      </c>
    </row>
    <row r="64" spans="1:18" s="63" customFormat="1" ht="15" customHeight="1">
      <c r="A64" s="61">
        <v>42</v>
      </c>
      <c r="B64" s="62" t="s">
        <v>139</v>
      </c>
      <c r="C64" s="27">
        <v>143333</v>
      </c>
      <c r="D64" s="59">
        <v>4259</v>
      </c>
      <c r="E64" s="59">
        <v>26313</v>
      </c>
      <c r="F64" s="59">
        <v>15025</v>
      </c>
      <c r="G64" s="59">
        <v>10160</v>
      </c>
      <c r="H64" s="59">
        <v>965</v>
      </c>
      <c r="I64" s="59">
        <v>30075</v>
      </c>
      <c r="J64" s="59">
        <v>702</v>
      </c>
      <c r="K64" s="59">
        <v>15002</v>
      </c>
      <c r="L64" s="59">
        <v>7545</v>
      </c>
      <c r="M64" s="59">
        <v>8936</v>
      </c>
      <c r="N64" s="59">
        <v>6562</v>
      </c>
      <c r="O64" s="59">
        <v>16550</v>
      </c>
      <c r="P64" s="59">
        <v>1241</v>
      </c>
      <c r="Q64" s="31">
        <v>0</v>
      </c>
      <c r="R64" s="60" t="s">
        <v>140</v>
      </c>
    </row>
    <row r="65" spans="1:18" s="64" customFormat="1" ht="15" customHeight="1">
      <c r="A65" s="52" t="s">
        <v>141</v>
      </c>
      <c r="B65" s="46"/>
      <c r="C65" s="112">
        <f>SUM(C66:C68)</f>
        <v>448235</v>
      </c>
      <c r="D65" s="112">
        <f aca="true" t="shared" si="9" ref="D65:Q65">SUM(D66:D68)</f>
        <v>12166</v>
      </c>
      <c r="E65" s="112">
        <f t="shared" si="9"/>
        <v>57291</v>
      </c>
      <c r="F65" s="112">
        <f t="shared" si="9"/>
        <v>36765</v>
      </c>
      <c r="G65" s="112">
        <f t="shared" si="9"/>
        <v>14814</v>
      </c>
      <c r="H65" s="112">
        <f t="shared" si="9"/>
        <v>0</v>
      </c>
      <c r="I65" s="112">
        <f t="shared" si="9"/>
        <v>93051</v>
      </c>
      <c r="J65" s="112">
        <f t="shared" si="9"/>
        <v>10058</v>
      </c>
      <c r="K65" s="112">
        <f t="shared" si="9"/>
        <v>59086</v>
      </c>
      <c r="L65" s="112">
        <f t="shared" si="9"/>
        <v>20430</v>
      </c>
      <c r="M65" s="112">
        <f t="shared" si="9"/>
        <v>61480</v>
      </c>
      <c r="N65" s="112">
        <f t="shared" si="9"/>
        <v>13158</v>
      </c>
      <c r="O65" s="112">
        <f t="shared" si="9"/>
        <v>52869</v>
      </c>
      <c r="P65" s="112">
        <f t="shared" si="9"/>
        <v>0</v>
      </c>
      <c r="Q65" s="112">
        <f t="shared" si="9"/>
        <v>0</v>
      </c>
      <c r="R65" s="55" t="s">
        <v>142</v>
      </c>
    </row>
    <row r="66" spans="1:18" s="63" customFormat="1" ht="15" customHeight="1">
      <c r="A66" s="61">
        <v>43</v>
      </c>
      <c r="B66" s="62" t="s">
        <v>143</v>
      </c>
      <c r="C66" s="27">
        <v>132160</v>
      </c>
      <c r="D66" s="59">
        <v>3818</v>
      </c>
      <c r="E66" s="59">
        <v>17683</v>
      </c>
      <c r="F66" s="59">
        <v>14031</v>
      </c>
      <c r="G66" s="59">
        <v>4735</v>
      </c>
      <c r="H66" s="59">
        <v>0</v>
      </c>
      <c r="I66" s="59">
        <v>33445</v>
      </c>
      <c r="J66" s="59">
        <v>779</v>
      </c>
      <c r="K66" s="59">
        <v>17752</v>
      </c>
      <c r="L66" s="59">
        <v>6283</v>
      </c>
      <c r="M66" s="59">
        <v>12127</v>
      </c>
      <c r="N66" s="59">
        <v>4538</v>
      </c>
      <c r="O66" s="59">
        <v>16968</v>
      </c>
      <c r="P66" s="59">
        <v>0</v>
      </c>
      <c r="Q66" s="31">
        <v>0</v>
      </c>
      <c r="R66" s="60" t="s">
        <v>144</v>
      </c>
    </row>
    <row r="67" spans="1:18" s="63" customFormat="1" ht="15" customHeight="1">
      <c r="A67" s="61">
        <v>44</v>
      </c>
      <c r="B67" s="62" t="s">
        <v>145</v>
      </c>
      <c r="C67" s="27">
        <f>SUM(D67:E67:F67:G67:H67:I67:J67:K67:L67:M67:N67:O67:P67:Q67)</f>
        <v>158038</v>
      </c>
      <c r="D67" s="59">
        <v>4661</v>
      </c>
      <c r="E67" s="59">
        <v>22339</v>
      </c>
      <c r="F67" s="59">
        <v>16012</v>
      </c>
      <c r="G67" s="59">
        <v>6399</v>
      </c>
      <c r="H67" s="59">
        <v>0</v>
      </c>
      <c r="I67" s="59">
        <v>23527</v>
      </c>
      <c r="J67" s="59">
        <v>4929</v>
      </c>
      <c r="K67" s="59">
        <v>27513</v>
      </c>
      <c r="L67" s="59">
        <v>8960</v>
      </c>
      <c r="M67" s="59">
        <v>16866</v>
      </c>
      <c r="N67" s="59">
        <v>6139</v>
      </c>
      <c r="O67" s="59">
        <v>20693</v>
      </c>
      <c r="P67" s="59">
        <v>0</v>
      </c>
      <c r="Q67" s="31">
        <v>0</v>
      </c>
      <c r="R67" s="60" t="s">
        <v>146</v>
      </c>
    </row>
    <row r="68" spans="1:18" s="63" customFormat="1" ht="15" customHeight="1">
      <c r="A68" s="61">
        <v>45</v>
      </c>
      <c r="B68" s="62" t="s">
        <v>147</v>
      </c>
      <c r="C68" s="27">
        <v>158037</v>
      </c>
      <c r="D68" s="59">
        <v>3687</v>
      </c>
      <c r="E68" s="59">
        <v>17269</v>
      </c>
      <c r="F68" s="59">
        <v>6722</v>
      </c>
      <c r="G68" s="59">
        <v>3680</v>
      </c>
      <c r="H68" s="59">
        <v>0</v>
      </c>
      <c r="I68" s="59">
        <v>36079</v>
      </c>
      <c r="J68" s="59">
        <v>4350</v>
      </c>
      <c r="K68" s="59">
        <v>13821</v>
      </c>
      <c r="L68" s="59">
        <v>5187</v>
      </c>
      <c r="M68" s="59">
        <v>32487</v>
      </c>
      <c r="N68" s="59">
        <v>2481</v>
      </c>
      <c r="O68" s="59">
        <v>15208</v>
      </c>
      <c r="P68" s="59">
        <v>0</v>
      </c>
      <c r="Q68" s="31">
        <v>0</v>
      </c>
      <c r="R68" s="60" t="s">
        <v>148</v>
      </c>
    </row>
    <row r="69" spans="1:18" s="64" customFormat="1" ht="15" customHeight="1">
      <c r="A69" s="52" t="s">
        <v>149</v>
      </c>
      <c r="B69" s="46"/>
      <c r="C69" s="112">
        <f>SUM(C70:C71)</f>
        <v>944262</v>
      </c>
      <c r="D69" s="112">
        <f aca="true" t="shared" si="10" ref="D69:Q69">SUM(D70:D71)</f>
        <v>14122</v>
      </c>
      <c r="E69" s="112">
        <f t="shared" si="10"/>
        <v>109572</v>
      </c>
      <c r="F69" s="112">
        <f t="shared" si="10"/>
        <v>82259</v>
      </c>
      <c r="G69" s="112">
        <f t="shared" si="10"/>
        <v>38155</v>
      </c>
      <c r="H69" s="112">
        <f t="shared" si="10"/>
        <v>2966</v>
      </c>
      <c r="I69" s="112">
        <f t="shared" si="10"/>
        <v>209355</v>
      </c>
      <c r="J69" s="112">
        <f t="shared" si="10"/>
        <v>7580</v>
      </c>
      <c r="K69" s="112">
        <f t="shared" si="10"/>
        <v>171642</v>
      </c>
      <c r="L69" s="112">
        <f t="shared" si="10"/>
        <v>27886</v>
      </c>
      <c r="M69" s="112">
        <f t="shared" si="10"/>
        <v>170692</v>
      </c>
      <c r="N69" s="112">
        <f t="shared" si="10"/>
        <v>22868</v>
      </c>
      <c r="O69" s="112">
        <f t="shared" si="10"/>
        <v>87166</v>
      </c>
      <c r="P69" s="112">
        <f t="shared" si="10"/>
        <v>0</v>
      </c>
      <c r="Q69" s="112">
        <f t="shared" si="10"/>
        <v>0</v>
      </c>
      <c r="R69" s="55" t="s">
        <v>150</v>
      </c>
    </row>
    <row r="70" spans="1:18" s="63" customFormat="1" ht="15" customHeight="1">
      <c r="A70" s="61">
        <v>46</v>
      </c>
      <c r="B70" s="62" t="s">
        <v>151</v>
      </c>
      <c r="C70" s="27">
        <f>SUM(D70:E70:F70:G70:H70:I70:J70:K70:L70:M70:N70:O70:P70:Q70)</f>
        <v>407676</v>
      </c>
      <c r="D70" s="59">
        <v>6254</v>
      </c>
      <c r="E70" s="59">
        <v>49551</v>
      </c>
      <c r="F70" s="59">
        <v>29747</v>
      </c>
      <c r="G70" s="59">
        <v>13946</v>
      </c>
      <c r="H70" s="59">
        <v>0</v>
      </c>
      <c r="I70" s="59">
        <v>100085</v>
      </c>
      <c r="J70" s="59">
        <v>4232</v>
      </c>
      <c r="K70" s="59">
        <v>56501</v>
      </c>
      <c r="L70" s="59">
        <v>12182</v>
      </c>
      <c r="M70" s="59">
        <v>78125</v>
      </c>
      <c r="N70" s="59">
        <v>13700</v>
      </c>
      <c r="O70" s="59">
        <v>43353</v>
      </c>
      <c r="P70" s="59">
        <v>0</v>
      </c>
      <c r="Q70" s="31">
        <v>0</v>
      </c>
      <c r="R70" s="60" t="s">
        <v>152</v>
      </c>
    </row>
    <row r="71" spans="1:18" s="63" customFormat="1" ht="15" customHeight="1">
      <c r="A71" s="61">
        <v>47</v>
      </c>
      <c r="B71" s="62" t="s">
        <v>153</v>
      </c>
      <c r="C71" s="27">
        <v>536586</v>
      </c>
      <c r="D71" s="59">
        <v>7868</v>
      </c>
      <c r="E71" s="59">
        <v>60021</v>
      </c>
      <c r="F71" s="59">
        <v>52512</v>
      </c>
      <c r="G71" s="59">
        <v>24209</v>
      </c>
      <c r="H71" s="59">
        <v>2966</v>
      </c>
      <c r="I71" s="59">
        <v>109270</v>
      </c>
      <c r="J71" s="59">
        <v>3348</v>
      </c>
      <c r="K71" s="59">
        <v>115141</v>
      </c>
      <c r="L71" s="59">
        <v>15704</v>
      </c>
      <c r="M71" s="59">
        <v>92567</v>
      </c>
      <c r="N71" s="59">
        <v>9168</v>
      </c>
      <c r="O71" s="59">
        <v>43813</v>
      </c>
      <c r="P71" s="59">
        <v>0</v>
      </c>
      <c r="Q71" s="31">
        <v>0</v>
      </c>
      <c r="R71" s="60" t="s">
        <v>154</v>
      </c>
    </row>
    <row r="72" spans="1:18" s="64" customFormat="1" ht="15" customHeight="1">
      <c r="A72" s="52" t="s">
        <v>155</v>
      </c>
      <c r="B72" s="46"/>
      <c r="C72" s="112">
        <f>SUM(C73:C77)</f>
        <v>741673</v>
      </c>
      <c r="D72" s="112">
        <f aca="true" t="shared" si="11" ref="D72:Q72">SUM(D73:D77)</f>
        <v>16854</v>
      </c>
      <c r="E72" s="112">
        <f t="shared" si="11"/>
        <v>104261</v>
      </c>
      <c r="F72" s="112">
        <f t="shared" si="11"/>
        <v>57922</v>
      </c>
      <c r="G72" s="112">
        <f t="shared" si="11"/>
        <v>26494</v>
      </c>
      <c r="H72" s="112">
        <f t="shared" si="11"/>
        <v>258</v>
      </c>
      <c r="I72" s="112">
        <f t="shared" si="11"/>
        <v>194944</v>
      </c>
      <c r="J72" s="112">
        <f t="shared" si="11"/>
        <v>30782</v>
      </c>
      <c r="K72" s="112">
        <f t="shared" si="11"/>
        <v>77099</v>
      </c>
      <c r="L72" s="112">
        <f t="shared" si="11"/>
        <v>20007</v>
      </c>
      <c r="M72" s="112">
        <f t="shared" si="11"/>
        <v>92797</v>
      </c>
      <c r="N72" s="112">
        <f t="shared" si="11"/>
        <v>39027</v>
      </c>
      <c r="O72" s="112">
        <f t="shared" si="11"/>
        <v>73333</v>
      </c>
      <c r="P72" s="112">
        <f t="shared" si="11"/>
        <v>7899</v>
      </c>
      <c r="Q72" s="112">
        <f t="shared" si="11"/>
        <v>0</v>
      </c>
      <c r="R72" s="55" t="s">
        <v>156</v>
      </c>
    </row>
    <row r="73" spans="1:18" s="63" customFormat="1" ht="15" customHeight="1">
      <c r="A73" s="61">
        <v>48</v>
      </c>
      <c r="B73" s="62" t="s">
        <v>157</v>
      </c>
      <c r="C73" s="27">
        <v>98151</v>
      </c>
      <c r="D73" s="59">
        <v>2718</v>
      </c>
      <c r="E73" s="59">
        <v>15609</v>
      </c>
      <c r="F73" s="59">
        <v>5926</v>
      </c>
      <c r="G73" s="59">
        <v>1292</v>
      </c>
      <c r="H73" s="59">
        <v>0</v>
      </c>
      <c r="I73" s="59">
        <v>28052</v>
      </c>
      <c r="J73" s="59">
        <v>1059</v>
      </c>
      <c r="K73" s="59">
        <v>12035</v>
      </c>
      <c r="L73" s="59">
        <v>3094</v>
      </c>
      <c r="M73" s="59">
        <v>11478</v>
      </c>
      <c r="N73" s="59">
        <v>7320</v>
      </c>
      <c r="O73" s="59">
        <v>9569</v>
      </c>
      <c r="P73" s="59">
        <v>0</v>
      </c>
      <c r="Q73" s="31">
        <v>0</v>
      </c>
      <c r="R73" s="60" t="s">
        <v>158</v>
      </c>
    </row>
    <row r="74" spans="1:18" s="63" customFormat="1" ht="15" customHeight="1">
      <c r="A74" s="61">
        <v>49</v>
      </c>
      <c r="B74" s="62" t="s">
        <v>159</v>
      </c>
      <c r="C74" s="27">
        <f>SUM(D74:E74:F74:G74:H74:I74:J74:K74:L74:M74:N74:O74:P74:Q74)</f>
        <v>135901</v>
      </c>
      <c r="D74" s="59">
        <v>2649</v>
      </c>
      <c r="E74" s="59">
        <v>16629</v>
      </c>
      <c r="F74" s="59">
        <v>6186</v>
      </c>
      <c r="G74" s="59">
        <v>2516</v>
      </c>
      <c r="H74" s="59">
        <v>0</v>
      </c>
      <c r="I74" s="59">
        <v>47578</v>
      </c>
      <c r="J74" s="59">
        <v>17089</v>
      </c>
      <c r="K74" s="59">
        <v>9615</v>
      </c>
      <c r="L74" s="59">
        <v>2680</v>
      </c>
      <c r="M74" s="59">
        <v>11468</v>
      </c>
      <c r="N74" s="59">
        <v>9431</v>
      </c>
      <c r="O74" s="59">
        <v>10060</v>
      </c>
      <c r="P74" s="59">
        <v>0</v>
      </c>
      <c r="Q74" s="31">
        <v>0</v>
      </c>
      <c r="R74" s="60" t="s">
        <v>160</v>
      </c>
    </row>
    <row r="75" spans="1:18" s="63" customFormat="1" ht="15" customHeight="1">
      <c r="A75" s="61">
        <v>50</v>
      </c>
      <c r="B75" s="62" t="s">
        <v>161</v>
      </c>
      <c r="C75" s="27">
        <v>127329</v>
      </c>
      <c r="D75" s="59">
        <v>2398</v>
      </c>
      <c r="E75" s="59">
        <v>19589</v>
      </c>
      <c r="F75" s="59">
        <v>6887</v>
      </c>
      <c r="G75" s="59">
        <v>4531</v>
      </c>
      <c r="H75" s="59">
        <v>40</v>
      </c>
      <c r="I75" s="59">
        <v>26986</v>
      </c>
      <c r="J75" s="59">
        <v>66</v>
      </c>
      <c r="K75" s="59">
        <v>21876</v>
      </c>
      <c r="L75" s="59">
        <v>2443</v>
      </c>
      <c r="M75" s="59">
        <v>12296</v>
      </c>
      <c r="N75" s="59">
        <v>7076</v>
      </c>
      <c r="O75" s="59">
        <v>15329</v>
      </c>
      <c r="P75" s="59">
        <v>7813</v>
      </c>
      <c r="Q75" s="31">
        <v>0</v>
      </c>
      <c r="R75" s="60" t="s">
        <v>162</v>
      </c>
    </row>
    <row r="76" spans="1:18" s="63" customFormat="1" ht="15" customHeight="1">
      <c r="A76" s="61">
        <v>51</v>
      </c>
      <c r="B76" s="62" t="s">
        <v>163</v>
      </c>
      <c r="C76" s="27">
        <v>152217</v>
      </c>
      <c r="D76" s="59">
        <v>3423</v>
      </c>
      <c r="E76" s="59">
        <v>22118</v>
      </c>
      <c r="F76" s="59">
        <v>15243</v>
      </c>
      <c r="G76" s="59">
        <v>4437</v>
      </c>
      <c r="H76" s="59">
        <v>132</v>
      </c>
      <c r="I76" s="59">
        <v>49334</v>
      </c>
      <c r="J76" s="59">
        <v>2780</v>
      </c>
      <c r="K76" s="59">
        <v>14960</v>
      </c>
      <c r="L76" s="59">
        <v>5148</v>
      </c>
      <c r="M76" s="59">
        <v>16383</v>
      </c>
      <c r="N76" s="59">
        <v>487</v>
      </c>
      <c r="O76" s="59">
        <v>17688</v>
      </c>
      <c r="P76" s="59">
        <v>86</v>
      </c>
      <c r="Q76" s="31">
        <v>0</v>
      </c>
      <c r="R76" s="60" t="s">
        <v>164</v>
      </c>
    </row>
    <row r="77" spans="1:18" s="63" customFormat="1" ht="15" customHeight="1">
      <c r="A77" s="61">
        <v>52</v>
      </c>
      <c r="B77" s="62" t="s">
        <v>165</v>
      </c>
      <c r="C77" s="27">
        <f>SUM(D77:E77:F77:G77:H77:I77:J77:K77:L77:M77:N77:O77:P77:Q77)</f>
        <v>228075</v>
      </c>
      <c r="D77" s="59">
        <v>5666</v>
      </c>
      <c r="E77" s="59">
        <v>30316</v>
      </c>
      <c r="F77" s="59">
        <v>23680</v>
      </c>
      <c r="G77" s="59">
        <v>13718</v>
      </c>
      <c r="H77" s="59">
        <v>86</v>
      </c>
      <c r="I77" s="59">
        <v>42994</v>
      </c>
      <c r="J77" s="59">
        <v>9788</v>
      </c>
      <c r="K77" s="59">
        <v>18613</v>
      </c>
      <c r="L77" s="59">
        <v>6642</v>
      </c>
      <c r="M77" s="59">
        <v>41172</v>
      </c>
      <c r="N77" s="59">
        <v>14713</v>
      </c>
      <c r="O77" s="59">
        <v>20687</v>
      </c>
      <c r="P77" s="59">
        <v>0</v>
      </c>
      <c r="Q77" s="31">
        <v>0</v>
      </c>
      <c r="R77" s="60" t="s">
        <v>166</v>
      </c>
    </row>
    <row r="78" spans="1:18" s="64" customFormat="1" ht="15" customHeight="1">
      <c r="A78" s="52" t="s">
        <v>167</v>
      </c>
      <c r="B78" s="46"/>
      <c r="C78" s="112">
        <f>SUM(C79:C82)</f>
        <v>777310</v>
      </c>
      <c r="D78" s="112">
        <f aca="true" t="shared" si="12" ref="D78:Q78">SUM(D79:D82)</f>
        <v>15971</v>
      </c>
      <c r="E78" s="112">
        <f t="shared" si="12"/>
        <v>105882</v>
      </c>
      <c r="F78" s="112">
        <f t="shared" si="12"/>
        <v>94293</v>
      </c>
      <c r="G78" s="112">
        <f t="shared" si="12"/>
        <v>39091</v>
      </c>
      <c r="H78" s="112">
        <f t="shared" si="12"/>
        <v>5537</v>
      </c>
      <c r="I78" s="112">
        <f t="shared" si="12"/>
        <v>166475</v>
      </c>
      <c r="J78" s="112">
        <f t="shared" si="12"/>
        <v>6506</v>
      </c>
      <c r="K78" s="112">
        <f t="shared" si="12"/>
        <v>106436</v>
      </c>
      <c r="L78" s="112">
        <f t="shared" si="12"/>
        <v>22574</v>
      </c>
      <c r="M78" s="112">
        <f t="shared" si="12"/>
        <v>83224</v>
      </c>
      <c r="N78" s="112">
        <v>66919</v>
      </c>
      <c r="O78" s="112">
        <f t="shared" si="12"/>
        <v>64140</v>
      </c>
      <c r="P78" s="112">
        <f t="shared" si="12"/>
        <v>267</v>
      </c>
      <c r="Q78" s="112">
        <f t="shared" si="12"/>
        <v>0</v>
      </c>
      <c r="R78" s="55" t="s">
        <v>168</v>
      </c>
    </row>
    <row r="79" spans="1:18" s="63" customFormat="1" ht="15" customHeight="1">
      <c r="A79" s="61">
        <v>53</v>
      </c>
      <c r="B79" s="62" t="s">
        <v>169</v>
      </c>
      <c r="C79" s="27">
        <f>SUM(D79:E79:F79:G79:H79:I79:J79:K79:L79:M79:N79:O79:P79:Q79)</f>
        <v>184536</v>
      </c>
      <c r="D79" s="59">
        <v>4322</v>
      </c>
      <c r="E79" s="59">
        <v>20459</v>
      </c>
      <c r="F79" s="59">
        <v>18060</v>
      </c>
      <c r="G79" s="59">
        <v>5680</v>
      </c>
      <c r="H79" s="59">
        <v>70</v>
      </c>
      <c r="I79" s="59">
        <v>39720</v>
      </c>
      <c r="J79" s="59">
        <v>276</v>
      </c>
      <c r="K79" s="59">
        <v>30840</v>
      </c>
      <c r="L79" s="59">
        <v>5706</v>
      </c>
      <c r="M79" s="59">
        <v>29709</v>
      </c>
      <c r="N79" s="59">
        <v>13896</v>
      </c>
      <c r="O79" s="59">
        <v>15798</v>
      </c>
      <c r="P79" s="59">
        <v>0</v>
      </c>
      <c r="Q79" s="31">
        <v>0</v>
      </c>
      <c r="R79" s="60" t="s">
        <v>170</v>
      </c>
    </row>
    <row r="80" spans="1:18" s="63" customFormat="1" ht="15" customHeight="1">
      <c r="A80" s="61">
        <v>54</v>
      </c>
      <c r="B80" s="62" t="s">
        <v>200</v>
      </c>
      <c r="C80" s="27">
        <v>150790</v>
      </c>
      <c r="D80" s="59">
        <v>4044</v>
      </c>
      <c r="E80" s="59">
        <v>22908</v>
      </c>
      <c r="F80" s="59">
        <v>18107</v>
      </c>
      <c r="G80" s="59">
        <v>16322</v>
      </c>
      <c r="H80" s="59">
        <v>2653</v>
      </c>
      <c r="I80" s="59">
        <v>21424</v>
      </c>
      <c r="J80" s="59">
        <v>1296</v>
      </c>
      <c r="K80" s="59">
        <v>23424</v>
      </c>
      <c r="L80" s="59">
        <v>5747</v>
      </c>
      <c r="M80" s="59">
        <v>12784</v>
      </c>
      <c r="N80" s="59">
        <v>5972</v>
      </c>
      <c r="O80" s="59">
        <v>15844</v>
      </c>
      <c r="P80" s="59">
        <v>267</v>
      </c>
      <c r="Q80" s="31">
        <v>0</v>
      </c>
      <c r="R80" s="60" t="s">
        <v>172</v>
      </c>
    </row>
    <row r="81" spans="1:18" s="63" customFormat="1" ht="15" customHeight="1">
      <c r="A81" s="61">
        <v>55</v>
      </c>
      <c r="B81" s="62" t="s">
        <v>201</v>
      </c>
      <c r="C81" s="27">
        <v>254972</v>
      </c>
      <c r="D81" s="59">
        <v>4188</v>
      </c>
      <c r="E81" s="59">
        <v>36070</v>
      </c>
      <c r="F81" s="59">
        <v>41141</v>
      </c>
      <c r="G81" s="59">
        <v>11141</v>
      </c>
      <c r="H81" s="59">
        <v>2814</v>
      </c>
      <c r="I81" s="59">
        <v>59531</v>
      </c>
      <c r="J81" s="59">
        <v>3867</v>
      </c>
      <c r="K81" s="59">
        <v>22125</v>
      </c>
      <c r="L81" s="59">
        <v>6487</v>
      </c>
      <c r="M81" s="59">
        <v>29514</v>
      </c>
      <c r="N81" s="59">
        <v>19657</v>
      </c>
      <c r="O81" s="59">
        <v>18438</v>
      </c>
      <c r="P81" s="59">
        <v>0</v>
      </c>
      <c r="Q81" s="31">
        <v>0</v>
      </c>
      <c r="R81" s="60" t="s">
        <v>174</v>
      </c>
    </row>
    <row r="82" spans="1:18" s="63" customFormat="1" ht="15" customHeight="1">
      <c r="A82" s="61">
        <v>56</v>
      </c>
      <c r="B82" s="62" t="s">
        <v>175</v>
      </c>
      <c r="C82" s="27">
        <v>187012</v>
      </c>
      <c r="D82" s="59">
        <v>3417</v>
      </c>
      <c r="E82" s="59">
        <v>26445</v>
      </c>
      <c r="F82" s="59">
        <v>16985</v>
      </c>
      <c r="G82" s="59">
        <v>5948</v>
      </c>
      <c r="H82" s="59">
        <v>0</v>
      </c>
      <c r="I82" s="59">
        <v>45800</v>
      </c>
      <c r="J82" s="59">
        <v>1067</v>
      </c>
      <c r="K82" s="59">
        <v>30047</v>
      </c>
      <c r="L82" s="59">
        <v>4634</v>
      </c>
      <c r="M82" s="59">
        <v>11217</v>
      </c>
      <c r="N82" s="59">
        <v>27394</v>
      </c>
      <c r="O82" s="59">
        <v>14060</v>
      </c>
      <c r="P82" s="59">
        <v>0</v>
      </c>
      <c r="Q82" s="31">
        <v>0</v>
      </c>
      <c r="R82" s="60" t="s">
        <v>176</v>
      </c>
    </row>
    <row r="83" spans="1:18" s="64" customFormat="1" ht="15" customHeight="1">
      <c r="A83" s="52" t="s">
        <v>177</v>
      </c>
      <c r="B83" s="46"/>
      <c r="C83" s="112">
        <f>SUM(C84:C85)</f>
        <v>664343</v>
      </c>
      <c r="D83" s="112">
        <f aca="true" t="shared" si="13" ref="D83:Q83">SUM(D84:D85)</f>
        <v>12133</v>
      </c>
      <c r="E83" s="112">
        <f t="shared" si="13"/>
        <v>57181</v>
      </c>
      <c r="F83" s="112">
        <f t="shared" si="13"/>
        <v>76892</v>
      </c>
      <c r="G83" s="112">
        <f t="shared" si="13"/>
        <v>46162</v>
      </c>
      <c r="H83" s="112">
        <f t="shared" si="13"/>
        <v>0</v>
      </c>
      <c r="I83" s="112">
        <f t="shared" si="13"/>
        <v>207361</v>
      </c>
      <c r="J83" s="112">
        <f t="shared" si="13"/>
        <v>6211</v>
      </c>
      <c r="K83" s="112">
        <f t="shared" si="13"/>
        <v>108470</v>
      </c>
      <c r="L83" s="112">
        <f t="shared" si="13"/>
        <v>15910</v>
      </c>
      <c r="M83" s="112">
        <f t="shared" si="13"/>
        <v>47583</v>
      </c>
      <c r="N83" s="112">
        <f t="shared" si="13"/>
        <v>26827</v>
      </c>
      <c r="O83" s="112">
        <f t="shared" si="13"/>
        <v>59601</v>
      </c>
      <c r="P83" s="112">
        <f t="shared" si="13"/>
        <v>14</v>
      </c>
      <c r="Q83" s="112">
        <f t="shared" si="13"/>
        <v>0</v>
      </c>
      <c r="R83" s="55" t="s">
        <v>178</v>
      </c>
    </row>
    <row r="84" spans="1:18" s="63" customFormat="1" ht="15" customHeight="1">
      <c r="A84" s="66">
        <v>57</v>
      </c>
      <c r="B84" s="62" t="s">
        <v>179</v>
      </c>
      <c r="C84" s="27">
        <v>309264</v>
      </c>
      <c r="D84" s="59">
        <v>5348</v>
      </c>
      <c r="E84" s="59">
        <v>23799</v>
      </c>
      <c r="F84" s="59">
        <v>39783</v>
      </c>
      <c r="G84" s="59">
        <v>32893</v>
      </c>
      <c r="H84" s="59">
        <v>0</v>
      </c>
      <c r="I84" s="59">
        <v>91044</v>
      </c>
      <c r="J84" s="59">
        <v>226</v>
      </c>
      <c r="K84" s="59">
        <v>41841</v>
      </c>
      <c r="L84" s="59">
        <v>5675</v>
      </c>
      <c r="M84" s="59">
        <v>28408</v>
      </c>
      <c r="N84" s="59">
        <v>19028</v>
      </c>
      <c r="O84" s="59">
        <v>21206</v>
      </c>
      <c r="P84" s="59">
        <v>14</v>
      </c>
      <c r="Q84" s="31">
        <v>0</v>
      </c>
      <c r="R84" s="60" t="s">
        <v>180</v>
      </c>
    </row>
    <row r="85" spans="1:18" ht="15" customHeight="1">
      <c r="A85" s="67">
        <v>58</v>
      </c>
      <c r="B85" s="68" t="s">
        <v>181</v>
      </c>
      <c r="C85" s="27">
        <v>355079</v>
      </c>
      <c r="D85" s="59">
        <v>6785</v>
      </c>
      <c r="E85" s="59">
        <v>33382</v>
      </c>
      <c r="F85" s="59">
        <v>37109</v>
      </c>
      <c r="G85" s="59">
        <v>13269</v>
      </c>
      <c r="H85" s="59">
        <v>0</v>
      </c>
      <c r="I85" s="59">
        <v>116317</v>
      </c>
      <c r="J85" s="59">
        <v>5985</v>
      </c>
      <c r="K85" s="59">
        <v>66629</v>
      </c>
      <c r="L85" s="59">
        <v>10235</v>
      </c>
      <c r="M85" s="59">
        <v>19175</v>
      </c>
      <c r="N85" s="59">
        <v>7799</v>
      </c>
      <c r="O85" s="59">
        <v>38395</v>
      </c>
      <c r="P85" s="59">
        <v>0</v>
      </c>
      <c r="Q85" s="31">
        <v>0</v>
      </c>
      <c r="R85" s="60" t="s">
        <v>182</v>
      </c>
    </row>
    <row r="86" spans="2:18" ht="15" customHeight="1">
      <c r="B86" s="57" t="s">
        <v>37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1"/>
    </row>
    <row r="87" spans="2:18" ht="12" customHeight="1">
      <c r="B87" s="57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3"/>
    </row>
    <row r="88" ht="12" customHeight="1">
      <c r="B88" s="63"/>
    </row>
    <row r="89" ht="12" customHeight="1">
      <c r="B89" s="63"/>
    </row>
    <row r="90" ht="12" customHeight="1">
      <c r="B90" s="63"/>
    </row>
  </sheetData>
  <sheetProtection/>
  <mergeCells count="25">
    <mergeCell ref="A83:B83"/>
    <mergeCell ref="A47:B47"/>
    <mergeCell ref="A56:B56"/>
    <mergeCell ref="A65:B65"/>
    <mergeCell ref="A69:B69"/>
    <mergeCell ref="A72:B72"/>
    <mergeCell ref="A78:B78"/>
    <mergeCell ref="A14:B14"/>
    <mergeCell ref="A27:B27"/>
    <mergeCell ref="A31:B31"/>
    <mergeCell ref="A37:B37"/>
    <mergeCell ref="A40:B40"/>
    <mergeCell ref="A45:B45"/>
    <mergeCell ref="A6:B6"/>
    <mergeCell ref="A7:B7"/>
    <mergeCell ref="A8:B8"/>
    <mergeCell ref="A10:B10"/>
    <mergeCell ref="A11:B11"/>
    <mergeCell ref="A12:B12"/>
    <mergeCell ref="C1:D1"/>
    <mergeCell ref="A2:B2"/>
    <mergeCell ref="A3:B5"/>
    <mergeCell ref="N3:N5"/>
    <mergeCell ref="Q3:Q5"/>
    <mergeCell ref="R3:R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  <rowBreaks count="1" manualBreakCount="1">
    <brk id="46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2009-04-22T04:30:23Z</dcterms:created>
  <dcterms:modified xsi:type="dcterms:W3CDTF">2009-04-22T04:30:29Z</dcterms:modified>
  <cp:category/>
  <cp:version/>
  <cp:contentType/>
  <cp:contentStatus/>
</cp:coreProperties>
</file>