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'112'!$B$1:$J$38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<sst xmlns="http://schemas.openxmlformats.org/spreadsheetml/2006/main" count="125" uniqueCount="106">
  <si>
    <t xml:space="preserve">                                                           </t>
  </si>
  <si>
    <t>112.  国  有  鉄  道  各  駅  別  運  輸  状  況</t>
  </si>
  <si>
    <t>(単位 人員，人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</si>
  <si>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</si>
  <si>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</si>
  <si>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</si>
  <si>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</si>
  <si>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</si>
  <si>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</si>
  <si>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</si>
  <si>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</si>
  <si>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</si>
  <si>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</si>
  <si>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</si>
  <si>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</si>
  <si>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54 年 </t>
  </si>
  <si>
    <t>久    大    線</t>
  </si>
  <si>
    <t xml:space="preserve">     55</t>
  </si>
  <si>
    <t>夜明</t>
  </si>
  <si>
    <t>光岡</t>
  </si>
  <si>
    <t xml:space="preserve">     56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</si>
  <si>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</si>
  <si>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</si>
  <si>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</si>
  <si>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</si>
  <si>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</si>
  <si>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</si>
  <si>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</si>
  <si>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</si>
  <si>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</si>
  <si>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</si>
  <si>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</si>
  <si>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</si>
  <si>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</si>
  <si>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</si>
  <si>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</si>
  <si>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</si>
  <si>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</si>
  <si>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</si>
  <si>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</si>
  <si>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</si>
  <si>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</si>
  <si>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</si>
  <si>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</si>
  <si>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</si>
  <si>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</si>
  <si>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</si>
  <si>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</si>
  <si>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</si>
  <si>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</si>
  <si>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</si>
  <si>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豊後豊岡</t>
  </si>
  <si>
    <t>小野屋</t>
  </si>
  <si>
    <t>亀川</t>
  </si>
  <si>
    <t>鬼ケ瀬</t>
  </si>
  <si>
    <t>別府</t>
  </si>
  <si>
    <t>向之原</t>
  </si>
  <si>
    <t>東別府</t>
  </si>
  <si>
    <t>賀来</t>
  </si>
  <si>
    <t>西大分</t>
  </si>
  <si>
    <t>南大分</t>
  </si>
  <si>
    <t>大分</t>
  </si>
  <si>
    <t xml:space="preserve"> </t>
  </si>
  <si>
    <t>高城</t>
  </si>
  <si>
    <t xml:space="preserve"> 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</si>
  <si>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</si>
  <si>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</si>
  <si>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</si>
  <si>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</si>
  <si>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</si>
  <si>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</si>
  <si>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</si>
  <si>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</si>
  <si>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</si>
  <si>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</si>
  <si>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</si>
  <si>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牧口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</si>
  <si>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</si>
  <si>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</si>
  <si>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</si>
  <si>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</si>
  <si>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</si>
  <si>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</si>
  <si>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</si>
  <si>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</si>
  <si>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</si>
  <si>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</si>
  <si>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</si>
  <si>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滝尾</t>
  </si>
  <si>
    <t>狩生</t>
  </si>
  <si>
    <t>海崎</t>
  </si>
  <si>
    <t>宮    原    線</t>
  </si>
  <si>
    <t>佐伯</t>
  </si>
  <si>
    <t>町田</t>
  </si>
  <si>
    <t>上岡</t>
  </si>
  <si>
    <t>宝泉寺</t>
  </si>
  <si>
    <t>直見</t>
  </si>
  <si>
    <t>麻生釣</t>
  </si>
  <si>
    <t>直川</t>
  </si>
  <si>
    <t>重岡</t>
  </si>
  <si>
    <t>日 田 彦 山 線</t>
  </si>
  <si>
    <t>宗太郎</t>
  </si>
  <si>
    <t>大鶴</t>
  </si>
  <si>
    <t>大分港</t>
  </si>
  <si>
    <t>今山</t>
  </si>
  <si>
    <t>資料: 鉄道統計年報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</si>
</sst>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2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0" fillId="33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1" xfId="48" applyNumberFormat="1" applyFont="1" applyBorder="1" applyAlignment="1">
      <alignment horizontal="center"/>
    </xf>
    <xf numFmtId="177" fontId="0" fillId="0" borderId="14" xfId="48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1" xfId="48" applyNumberFormat="1" applyFont="1" applyBorder="1" applyAlignment="1">
      <alignment horizontal="center"/>
    </xf>
    <xf numFmtId="176" fontId="0" fillId="0" borderId="14" xfId="48" applyNumberFormat="1" applyFont="1" applyBorder="1" applyAlignment="1">
      <alignment horizontal="center"/>
    </xf>
    <xf numFmtId="176" fontId="0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center" vertical="center"/>
      <protection/>
    </xf>
    <xf numFmtId="176" fontId="0" fillId="0" borderId="20" xfId="48" applyNumberFormat="1" applyFont="1" applyBorder="1" applyAlignment="1">
      <alignment horizontal="centerContinuous"/>
    </xf>
    <xf numFmtId="177" fontId="0" fillId="0" borderId="21" xfId="48" applyNumberFormat="1" applyFont="1" applyBorder="1" applyAlignment="1">
      <alignment horizontal="centerContinuous"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21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21" xfId="48" applyNumberFormat="1" applyFont="1" applyBorder="1" applyAlignment="1">
      <alignment horizontal="centerContinuous"/>
    </xf>
    <xf numFmtId="176" fontId="0" fillId="0" borderId="17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 quotePrefix="1">
      <alignment horizontal="center"/>
    </xf>
    <xf numFmtId="176" fontId="18" fillId="0" borderId="24" xfId="0" applyNumberFormat="1" applyFont="1" applyBorder="1" applyAlignment="1">
      <alignment horizontal="center"/>
    </xf>
    <xf numFmtId="177" fontId="0" fillId="0" borderId="25" xfId="48" applyNumberFormat="1" applyFont="1" applyBorder="1" applyAlignment="1" applyProtection="1">
      <alignment/>
      <protection locked="0"/>
    </xf>
    <xf numFmtId="177" fontId="0" fillId="0" borderId="23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6" fontId="23" fillId="0" borderId="23" xfId="0" applyNumberFormat="1" applyFont="1" applyBorder="1" applyAlignment="1" applyProtection="1">
      <alignment horizontal="left"/>
      <protection/>
    </xf>
    <xf numFmtId="0" fontId="23" fillId="0" borderId="24" xfId="0" applyNumberFormat="1" applyFont="1" applyBorder="1" applyAlignment="1" applyProtection="1">
      <alignment horizontal="left"/>
      <protection/>
    </xf>
    <xf numFmtId="177" fontId="23" fillId="0" borderId="0" xfId="48" applyNumberFormat="1" applyFont="1" applyBorder="1" applyAlignment="1" applyProtection="1">
      <alignment/>
      <protection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7" fontId="0" fillId="0" borderId="27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centerContinuous"/>
    </xf>
    <xf numFmtId="0" fontId="0" fillId="0" borderId="26" xfId="0" applyNumberFormat="1" applyFont="1" applyBorder="1" applyAlignment="1" applyProtection="1">
      <alignment horizontal="distributed"/>
      <protection/>
    </xf>
    <xf numFmtId="177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 horizontal="centerContinuous"/>
    </xf>
    <xf numFmtId="177" fontId="0" fillId="0" borderId="27" xfId="0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8" fontId="24" fillId="0" borderId="0" xfId="0" applyNumberFormat="1" applyFont="1" applyBorder="1" applyAlignment="1" applyProtection="1" quotePrefix="1">
      <alignment horizontal="center"/>
      <protection locked="0"/>
    </xf>
    <xf numFmtId="178" fontId="24" fillId="0" borderId="26" xfId="0" applyNumberFormat="1" applyFont="1" applyBorder="1" applyAlignment="1" applyProtection="1">
      <alignment horizontal="center"/>
      <protection locked="0"/>
    </xf>
    <xf numFmtId="177" fontId="23" fillId="0" borderId="27" xfId="48" applyNumberFormat="1" applyFont="1" applyBorder="1" applyAlignment="1" applyProtection="1">
      <alignment/>
      <protection/>
    </xf>
    <xf numFmtId="177" fontId="23" fillId="0" borderId="0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7" fontId="23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27" xfId="0" applyNumberFormat="1" applyFont="1" applyBorder="1" applyAlignment="1">
      <alignment horizontal="center"/>
    </xf>
    <xf numFmtId="176" fontId="0" fillId="0" borderId="0" xfId="48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3" fillId="0" borderId="27" xfId="48" applyNumberFormat="1" applyFont="1" applyBorder="1" applyAlignment="1" applyProtection="1">
      <alignment/>
      <protection/>
    </xf>
    <xf numFmtId="177" fontId="0" fillId="0" borderId="27" xfId="48" applyNumberFormat="1" applyFont="1" applyBorder="1" applyAlignment="1" applyProtection="1">
      <alignment/>
      <protection/>
    </xf>
    <xf numFmtId="177" fontId="0" fillId="0" borderId="0" xfId="48" applyNumberFormat="1" applyFont="1" applyBorder="1" applyAlignment="1" applyProtection="1">
      <alignment horizontal="right"/>
      <protection/>
    </xf>
    <xf numFmtId="176" fontId="0" fillId="0" borderId="0" xfId="48" applyNumberFormat="1" applyFont="1" applyBorder="1" applyAlignment="1" applyProtection="1">
      <alignment/>
      <protection/>
    </xf>
    <xf numFmtId="41" fontId="0" fillId="0" borderId="0" xfId="48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0" fillId="0" borderId="26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7" fontId="23" fillId="0" borderId="27" xfId="48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7" fontId="0" fillId="0" borderId="27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7" fontId="23" fillId="0" borderId="2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 applyProtection="1">
      <alignment horizontal="distributed"/>
      <protection/>
    </xf>
    <xf numFmtId="176" fontId="18" fillId="0" borderId="17" xfId="0" applyNumberFormat="1" applyFont="1" applyBorder="1" applyAlignment="1" applyProtection="1">
      <alignment horizontal="distributed"/>
      <protection/>
    </xf>
    <xf numFmtId="0" fontId="18" fillId="0" borderId="17" xfId="0" applyNumberFormat="1" applyFont="1" applyBorder="1" applyAlignment="1" applyProtection="1">
      <alignment horizontal="distributed"/>
      <protection/>
    </xf>
    <xf numFmtId="41" fontId="0" fillId="0" borderId="19" xfId="48" applyNumberFormat="1" applyFont="1" applyBorder="1" applyAlignment="1" applyProtection="1">
      <alignment/>
      <protection/>
    </xf>
    <xf numFmtId="41" fontId="0" fillId="0" borderId="17" xfId="48" applyNumberFormat="1" applyFont="1" applyBorder="1" applyAlignment="1" applyProtection="1">
      <alignment/>
      <protection/>
    </xf>
    <xf numFmtId="176" fontId="23" fillId="0" borderId="17" xfId="0" applyNumberFormat="1" applyFont="1" applyBorder="1" applyAlignment="1" applyProtection="1">
      <alignment horizontal="left"/>
      <protection/>
    </xf>
    <xf numFmtId="0" fontId="0" fillId="0" borderId="17" xfId="0" applyNumberFormat="1" applyFont="1" applyBorder="1" applyAlignment="1" applyProtection="1">
      <alignment horizontal="distributed"/>
      <protection/>
    </xf>
    <xf numFmtId="177" fontId="0" fillId="0" borderId="19" xfId="48" applyNumberFormat="1" applyFont="1" applyBorder="1" applyAlignment="1" applyProtection="1">
      <alignment/>
      <protection/>
    </xf>
    <xf numFmtId="177" fontId="0" fillId="0" borderId="17" xfId="48" applyNumberFormat="1" applyFont="1" applyBorder="1" applyAlignment="1" applyProtection="1">
      <alignment/>
      <protection/>
    </xf>
    <xf numFmtId="176" fontId="0" fillId="0" borderId="17" xfId="48" applyNumberFormat="1" applyFont="1" applyBorder="1" applyAlignment="1" applyProtection="1">
      <alignment/>
      <protection locked="0"/>
    </xf>
    <xf numFmtId="176" fontId="0" fillId="0" borderId="17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/>
    </xf>
    <xf numFmtId="38" fontId="18" fillId="0" borderId="0" xfId="48" applyFont="1" applyBorder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1">
      <selection activeCell="B2" sqref="B2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101" customWidth="1"/>
    <col min="4" max="5" width="11.875" style="92" customWidth="1"/>
    <col min="6" max="6" width="12.375" style="101" customWidth="1"/>
    <col min="7" max="7" width="10.00390625" style="92" customWidth="1"/>
    <col min="8" max="8" width="10.00390625" style="101" customWidth="1"/>
    <col min="9" max="9" width="10.00390625" style="92" customWidth="1"/>
    <col min="10" max="10" width="10.00390625" style="101" customWidth="1"/>
    <col min="11" max="11" width="3.75390625" style="92" customWidth="1"/>
    <col min="12" max="12" width="12.75390625" style="92" customWidth="1"/>
    <col min="13" max="16" width="11.75390625" style="101" customWidth="1"/>
    <col min="17" max="20" width="10.00390625" style="92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11"/>
      <c r="L2" s="9"/>
      <c r="M2" s="10"/>
      <c r="N2" s="10"/>
      <c r="O2" s="10"/>
      <c r="P2" s="10"/>
      <c r="Q2" s="9"/>
      <c r="R2" s="9"/>
      <c r="S2" s="9"/>
      <c r="T2" s="9"/>
      <c r="U2" s="12"/>
    </row>
    <row r="3" spans="1:21" s="27" customFormat="1" ht="14.25" customHeight="1" thickTop="1">
      <c r="A3" s="13" t="s">
        <v>3</v>
      </c>
      <c r="B3" s="14"/>
      <c r="C3" s="15" t="s">
        <v>4</v>
      </c>
      <c r="D3" s="16"/>
      <c r="E3" s="16"/>
      <c r="F3" s="17" t="s">
        <v>5</v>
      </c>
      <c r="G3" s="18" t="s">
        <v>6</v>
      </c>
      <c r="H3" s="19"/>
      <c r="I3" s="18" t="s">
        <v>7</v>
      </c>
      <c r="J3" s="19"/>
      <c r="K3" s="20" t="s">
        <v>8</v>
      </c>
      <c r="L3" s="21"/>
      <c r="M3" s="15" t="s">
        <v>4</v>
      </c>
      <c r="N3" s="16"/>
      <c r="O3" s="22"/>
      <c r="P3" s="17" t="s">
        <v>5</v>
      </c>
      <c r="Q3" s="23" t="s">
        <v>6</v>
      </c>
      <c r="R3" s="24"/>
      <c r="S3" s="23" t="s">
        <v>7</v>
      </c>
      <c r="T3" s="25"/>
      <c r="U3" s="26"/>
    </row>
    <row r="4" spans="1:34" s="27" customFormat="1" ht="14.25" customHeight="1">
      <c r="A4" s="28" t="s">
        <v>9</v>
      </c>
      <c r="B4" s="28"/>
      <c r="C4" s="29" t="s">
        <v>10</v>
      </c>
      <c r="D4" s="30" t="s">
        <v>11</v>
      </c>
      <c r="E4" s="30" t="s">
        <v>12</v>
      </c>
      <c r="F4" s="31"/>
      <c r="G4" s="32" t="s">
        <v>13</v>
      </c>
      <c r="H4" s="33" t="s">
        <v>14</v>
      </c>
      <c r="I4" s="32" t="s">
        <v>13</v>
      </c>
      <c r="J4" s="33" t="s">
        <v>14</v>
      </c>
      <c r="K4" s="34" t="s">
        <v>9</v>
      </c>
      <c r="L4" s="35"/>
      <c r="M4" s="36" t="s">
        <v>10</v>
      </c>
      <c r="N4" s="37" t="s">
        <v>11</v>
      </c>
      <c r="O4" s="38" t="s">
        <v>12</v>
      </c>
      <c r="P4" s="31"/>
      <c r="Q4" s="32" t="s">
        <v>13</v>
      </c>
      <c r="R4" s="39" t="s">
        <v>14</v>
      </c>
      <c r="S4" s="32" t="s">
        <v>13</v>
      </c>
      <c r="T4" s="40" t="s">
        <v>14</v>
      </c>
      <c r="U4" s="41"/>
      <c r="V4" s="42"/>
      <c r="W4" s="42"/>
      <c r="X4" s="42"/>
      <c r="Y4" s="42"/>
      <c r="Z4" s="42"/>
      <c r="AA4" s="43"/>
      <c r="AB4" s="43"/>
      <c r="AC4" s="42"/>
      <c r="AD4" s="42"/>
      <c r="AE4" s="42"/>
      <c r="AF4" s="42"/>
      <c r="AG4" s="42"/>
      <c r="AH4" s="43"/>
    </row>
    <row r="5" spans="1:20" ht="12" customHeight="1">
      <c r="A5" s="44" t="s">
        <v>15</v>
      </c>
      <c r="B5" s="45"/>
      <c r="C5" s="46">
        <v>25636955</v>
      </c>
      <c r="D5" s="47">
        <v>11475465</v>
      </c>
      <c r="E5" s="47">
        <v>14161490</v>
      </c>
      <c r="F5" s="47">
        <v>25460760</v>
      </c>
      <c r="G5" s="48">
        <v>696977</v>
      </c>
      <c r="H5" s="49">
        <v>560182</v>
      </c>
      <c r="I5" s="48">
        <v>65561</v>
      </c>
      <c r="J5" s="49">
        <v>61208</v>
      </c>
      <c r="K5" s="50" t="s">
        <v>16</v>
      </c>
      <c r="L5" s="51"/>
      <c r="M5" s="52">
        <f aca="true" t="shared" si="0" ref="M5:T5">SUM(M6:M28)</f>
        <v>3789637</v>
      </c>
      <c r="N5" s="52">
        <f t="shared" si="0"/>
        <v>1452169</v>
      </c>
      <c r="O5" s="52">
        <f t="shared" si="0"/>
        <v>2337468</v>
      </c>
      <c r="P5" s="52">
        <f t="shared" si="0"/>
        <v>3778003</v>
      </c>
      <c r="Q5" s="52">
        <f t="shared" si="0"/>
        <v>63244</v>
      </c>
      <c r="R5" s="52">
        <f t="shared" si="0"/>
        <v>62608</v>
      </c>
      <c r="S5" s="52">
        <f t="shared" si="0"/>
        <v>10761</v>
      </c>
      <c r="T5" s="52">
        <f t="shared" si="0"/>
        <v>26945</v>
      </c>
    </row>
    <row r="6" spans="1:21" ht="12" customHeight="1">
      <c r="A6" s="53" t="s">
        <v>17</v>
      </c>
      <c r="B6" s="54"/>
      <c r="C6" s="55">
        <v>24599678</v>
      </c>
      <c r="D6" s="56">
        <v>11068707</v>
      </c>
      <c r="E6" s="56">
        <v>13530971</v>
      </c>
      <c r="F6" s="56">
        <v>24255899</v>
      </c>
      <c r="G6" s="48">
        <v>600888</v>
      </c>
      <c r="H6" s="49">
        <v>487430</v>
      </c>
      <c r="I6" s="48">
        <v>55407</v>
      </c>
      <c r="J6" s="49">
        <v>54405</v>
      </c>
      <c r="K6" s="57"/>
      <c r="L6" s="58" t="s">
        <v>18</v>
      </c>
      <c r="M6" s="59">
        <f>SUM(N6:O6)</f>
        <v>63260</v>
      </c>
      <c r="N6" s="59">
        <v>23382</v>
      </c>
      <c r="O6" s="59">
        <v>39878</v>
      </c>
      <c r="P6" s="59">
        <v>69287</v>
      </c>
      <c r="Q6" s="60">
        <v>1111</v>
      </c>
      <c r="R6" s="61">
        <v>301</v>
      </c>
      <c r="S6" s="61">
        <v>0</v>
      </c>
      <c r="T6" s="61">
        <v>0</v>
      </c>
      <c r="U6" s="62"/>
    </row>
    <row r="7" spans="1:34" ht="12" customHeight="1">
      <c r="A7" s="63"/>
      <c r="B7" s="63"/>
      <c r="C7" s="64"/>
      <c r="D7" s="65"/>
      <c r="E7" s="66"/>
      <c r="F7" s="66"/>
      <c r="G7" s="49"/>
      <c r="H7" s="49"/>
      <c r="I7" s="49"/>
      <c r="J7" s="49"/>
      <c r="K7" s="57"/>
      <c r="L7" s="58" t="s">
        <v>19</v>
      </c>
      <c r="M7" s="59">
        <f aca="true" t="shared" si="1" ref="M7:M28">SUM(N7:O7)</f>
        <v>155259</v>
      </c>
      <c r="N7" s="59">
        <v>35944</v>
      </c>
      <c r="O7" s="59">
        <v>119315</v>
      </c>
      <c r="P7" s="59">
        <v>152669</v>
      </c>
      <c r="Q7" s="60">
        <v>3538</v>
      </c>
      <c r="R7" s="61">
        <v>655</v>
      </c>
      <c r="S7" s="61">
        <v>0</v>
      </c>
      <c r="T7" s="61">
        <v>0</v>
      </c>
      <c r="U7" s="67"/>
      <c r="AB7" s="68"/>
      <c r="AC7" s="69"/>
      <c r="AD7" s="69"/>
      <c r="AE7" s="69"/>
      <c r="AF7" s="69"/>
      <c r="AG7" s="69"/>
      <c r="AH7" s="69"/>
    </row>
    <row r="8" spans="1:34" ht="12" customHeight="1">
      <c r="A8" s="70" t="s">
        <v>20</v>
      </c>
      <c r="B8" s="71"/>
      <c r="C8" s="72">
        <v>23217515</v>
      </c>
      <c r="D8" s="73">
        <v>10625571</v>
      </c>
      <c r="E8" s="73">
        <v>12591944</v>
      </c>
      <c r="F8" s="73">
        <v>23061427</v>
      </c>
      <c r="G8" s="74">
        <v>549885</v>
      </c>
      <c r="H8" s="74">
        <v>425908</v>
      </c>
      <c r="I8" s="75">
        <v>573164</v>
      </c>
      <c r="J8" s="75">
        <v>368376</v>
      </c>
      <c r="K8" s="76"/>
      <c r="L8" s="58" t="s">
        <v>21</v>
      </c>
      <c r="M8" s="59">
        <f t="shared" si="1"/>
        <v>861504</v>
      </c>
      <c r="N8" s="59">
        <v>488388</v>
      </c>
      <c r="O8" s="59">
        <v>373116</v>
      </c>
      <c r="P8" s="59">
        <v>793293</v>
      </c>
      <c r="Q8" s="60">
        <v>17769</v>
      </c>
      <c r="R8" s="61">
        <v>31628</v>
      </c>
      <c r="S8" s="61">
        <v>4337</v>
      </c>
      <c r="T8" s="61">
        <v>14736</v>
      </c>
      <c r="U8" s="67"/>
      <c r="AB8" s="68"/>
      <c r="AC8" s="69"/>
      <c r="AD8" s="69"/>
      <c r="AE8" s="69"/>
      <c r="AF8" s="69"/>
      <c r="AG8" s="69"/>
      <c r="AH8" s="69"/>
    </row>
    <row r="9" spans="3:34" ht="12" customHeight="1">
      <c r="C9" s="77"/>
      <c r="D9" s="78"/>
      <c r="E9" s="48"/>
      <c r="F9" s="49"/>
      <c r="G9" s="48"/>
      <c r="H9" s="49"/>
      <c r="I9" s="48"/>
      <c r="J9" s="49"/>
      <c r="K9" s="79"/>
      <c r="L9" s="58" t="s">
        <v>22</v>
      </c>
      <c r="M9" s="59">
        <f t="shared" si="1"/>
        <v>30417</v>
      </c>
      <c r="N9" s="59">
        <v>17221</v>
      </c>
      <c r="O9" s="59">
        <v>13196</v>
      </c>
      <c r="P9" s="59">
        <v>29393</v>
      </c>
      <c r="Q9" s="60">
        <v>0</v>
      </c>
      <c r="R9" s="61">
        <v>0</v>
      </c>
      <c r="S9" s="61">
        <v>0</v>
      </c>
      <c r="T9" s="61">
        <v>0</v>
      </c>
      <c r="U9" s="67"/>
      <c r="AB9" s="68"/>
      <c r="AC9" s="69"/>
      <c r="AD9" s="69"/>
      <c r="AE9" s="69"/>
      <c r="AF9" s="69"/>
      <c r="AG9" s="69"/>
      <c r="AH9" s="69"/>
    </row>
    <row r="10" spans="1:34" ht="12" customHeight="1">
      <c r="A10" s="80" t="s">
        <v>23</v>
      </c>
      <c r="B10" s="81"/>
      <c r="C10" s="82">
        <f aca="true" t="shared" si="2" ref="C10:J10">SUM(C11:C51)</f>
        <v>16863518</v>
      </c>
      <c r="D10" s="74">
        <f t="shared" si="2"/>
        <v>8363350</v>
      </c>
      <c r="E10" s="74">
        <f t="shared" si="2"/>
        <v>8500168</v>
      </c>
      <c r="F10" s="74">
        <v>16733783</v>
      </c>
      <c r="G10" s="74">
        <f t="shared" si="2"/>
        <v>416901</v>
      </c>
      <c r="H10" s="74">
        <f t="shared" si="2"/>
        <v>332103</v>
      </c>
      <c r="I10" s="74">
        <f t="shared" si="2"/>
        <v>537181</v>
      </c>
      <c r="J10" s="74">
        <f t="shared" si="2"/>
        <v>310680</v>
      </c>
      <c r="K10" s="76"/>
      <c r="L10" s="58" t="s">
        <v>24</v>
      </c>
      <c r="M10" s="59">
        <f t="shared" si="1"/>
        <v>127707</v>
      </c>
      <c r="N10" s="59">
        <v>43080</v>
      </c>
      <c r="O10" s="59">
        <v>84627</v>
      </c>
      <c r="P10" s="59">
        <v>136183</v>
      </c>
      <c r="Q10" s="60">
        <v>1023</v>
      </c>
      <c r="R10" s="61">
        <v>511</v>
      </c>
      <c r="S10" s="61">
        <v>0</v>
      </c>
      <c r="T10" s="61">
        <v>0</v>
      </c>
      <c r="U10" s="67"/>
      <c r="AB10" s="68"/>
      <c r="AC10" s="69"/>
      <c r="AD10" s="69"/>
      <c r="AE10" s="69"/>
      <c r="AF10" s="69"/>
      <c r="AG10" s="69"/>
      <c r="AH10" s="69"/>
    </row>
    <row r="11" spans="2:34" ht="12" customHeight="1">
      <c r="B11" s="68" t="s">
        <v>25</v>
      </c>
      <c r="C11" s="83">
        <f>SUM(D11:E11)</f>
        <v>1693788</v>
      </c>
      <c r="D11" s="59">
        <v>924529</v>
      </c>
      <c r="E11" s="84">
        <v>769259</v>
      </c>
      <c r="F11" s="85">
        <v>1606785</v>
      </c>
      <c r="G11" s="86">
        <v>45563</v>
      </c>
      <c r="H11" s="86">
        <v>40393</v>
      </c>
      <c r="I11" s="86">
        <v>0</v>
      </c>
      <c r="J11" s="86">
        <v>0</v>
      </c>
      <c r="K11" s="76"/>
      <c r="L11" s="58" t="s">
        <v>26</v>
      </c>
      <c r="M11" s="59">
        <f t="shared" si="1"/>
        <v>184123</v>
      </c>
      <c r="N11" s="59">
        <v>84795</v>
      </c>
      <c r="O11" s="59">
        <v>99328</v>
      </c>
      <c r="P11" s="59">
        <v>194944</v>
      </c>
      <c r="Q11" s="60">
        <v>1580</v>
      </c>
      <c r="R11" s="61">
        <v>2044</v>
      </c>
      <c r="S11" s="61">
        <v>0</v>
      </c>
      <c r="T11" s="61">
        <v>0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2:34" ht="12" customHeight="1">
      <c r="B12" s="68" t="s">
        <v>27</v>
      </c>
      <c r="C12" s="83">
        <f aca="true" t="shared" si="3" ref="C12:C50">SUM(D12:E12)</f>
        <v>218356</v>
      </c>
      <c r="D12" s="59">
        <v>38552</v>
      </c>
      <c r="E12" s="59">
        <v>179804</v>
      </c>
      <c r="F12" s="85">
        <v>233027</v>
      </c>
      <c r="G12" s="86">
        <v>5366</v>
      </c>
      <c r="H12" s="86">
        <v>381</v>
      </c>
      <c r="I12" s="86">
        <v>30192</v>
      </c>
      <c r="J12" s="86">
        <v>20141</v>
      </c>
      <c r="K12" s="76"/>
      <c r="L12" s="58" t="s">
        <v>28</v>
      </c>
      <c r="M12" s="59">
        <f t="shared" si="1"/>
        <v>33568</v>
      </c>
      <c r="N12" s="59">
        <v>5777</v>
      </c>
      <c r="O12" s="59">
        <v>27791</v>
      </c>
      <c r="P12" s="59">
        <v>36122</v>
      </c>
      <c r="Q12" s="60">
        <v>0</v>
      </c>
      <c r="R12" s="61">
        <v>0</v>
      </c>
      <c r="S12" s="61">
        <v>0</v>
      </c>
      <c r="T12" s="61">
        <v>0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2:34" ht="12" customHeight="1">
      <c r="B13" s="68" t="s">
        <v>29</v>
      </c>
      <c r="C13" s="83">
        <f t="shared" si="3"/>
        <v>175770</v>
      </c>
      <c r="D13" s="59">
        <v>51107</v>
      </c>
      <c r="E13" s="59">
        <v>124663</v>
      </c>
      <c r="F13" s="85">
        <v>189838</v>
      </c>
      <c r="G13" s="86">
        <v>1587</v>
      </c>
      <c r="H13" s="86">
        <v>478</v>
      </c>
      <c r="I13" s="86">
        <v>0</v>
      </c>
      <c r="J13" s="86">
        <v>0</v>
      </c>
      <c r="K13" s="76"/>
      <c r="L13" s="58" t="s">
        <v>30</v>
      </c>
      <c r="M13" s="59">
        <f t="shared" si="1"/>
        <v>84268</v>
      </c>
      <c r="N13" s="59">
        <v>27327</v>
      </c>
      <c r="O13" s="59">
        <v>56941</v>
      </c>
      <c r="P13" s="59">
        <v>88377</v>
      </c>
      <c r="Q13" s="60">
        <v>2445</v>
      </c>
      <c r="R13" s="61">
        <v>828</v>
      </c>
      <c r="S13" s="61">
        <v>0</v>
      </c>
      <c r="T13" s="61">
        <v>0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2:34" ht="12" customHeight="1">
      <c r="B14" s="68" t="s">
        <v>31</v>
      </c>
      <c r="C14" s="83">
        <f t="shared" si="3"/>
        <v>193028</v>
      </c>
      <c r="D14" s="59">
        <v>67594</v>
      </c>
      <c r="E14" s="59">
        <v>125434</v>
      </c>
      <c r="F14" s="85">
        <v>197484</v>
      </c>
      <c r="G14" s="86">
        <v>6837</v>
      </c>
      <c r="H14" s="86">
        <v>1082</v>
      </c>
      <c r="I14" s="86">
        <v>0</v>
      </c>
      <c r="J14" s="86">
        <v>0</v>
      </c>
      <c r="K14" s="76"/>
      <c r="L14" s="58" t="s">
        <v>32</v>
      </c>
      <c r="M14" s="59">
        <f t="shared" si="1"/>
        <v>524011</v>
      </c>
      <c r="N14" s="59">
        <v>195741</v>
      </c>
      <c r="O14" s="59">
        <v>328270</v>
      </c>
      <c r="P14" s="59">
        <v>514694</v>
      </c>
      <c r="Q14" s="60">
        <v>7778</v>
      </c>
      <c r="R14" s="61">
        <v>11919</v>
      </c>
      <c r="S14" s="61">
        <v>6424</v>
      </c>
      <c r="T14" s="61">
        <v>12209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2:34" ht="12" customHeight="1">
      <c r="B15" s="68" t="s">
        <v>33</v>
      </c>
      <c r="C15" s="83">
        <f t="shared" si="3"/>
        <v>367082</v>
      </c>
      <c r="D15" s="59">
        <v>117638</v>
      </c>
      <c r="E15" s="59">
        <v>249444</v>
      </c>
      <c r="F15" s="85">
        <v>365086</v>
      </c>
      <c r="G15" s="86">
        <v>17188</v>
      </c>
      <c r="H15" s="86">
        <v>7882</v>
      </c>
      <c r="I15" s="86">
        <v>20130</v>
      </c>
      <c r="J15" s="86">
        <v>19003</v>
      </c>
      <c r="K15" s="87"/>
      <c r="L15" s="58" t="s">
        <v>34</v>
      </c>
      <c r="M15" s="59">
        <f t="shared" si="1"/>
        <v>59945</v>
      </c>
      <c r="N15" s="59">
        <v>24767</v>
      </c>
      <c r="O15" s="59">
        <v>35178</v>
      </c>
      <c r="P15" s="59">
        <v>66144</v>
      </c>
      <c r="Q15" s="60">
        <v>3845</v>
      </c>
      <c r="R15" s="61">
        <v>831</v>
      </c>
      <c r="S15" s="61">
        <v>0</v>
      </c>
      <c r="T15" s="61">
        <v>0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2:34" ht="12" customHeight="1">
      <c r="B16" s="68" t="s">
        <v>35</v>
      </c>
      <c r="C16" s="83">
        <f t="shared" si="3"/>
        <v>93481</v>
      </c>
      <c r="D16" s="59">
        <v>36406</v>
      </c>
      <c r="E16" s="59">
        <v>57075</v>
      </c>
      <c r="F16" s="85">
        <v>98312</v>
      </c>
      <c r="G16" s="86">
        <v>1912</v>
      </c>
      <c r="H16" s="86">
        <v>311</v>
      </c>
      <c r="I16" s="86">
        <v>0</v>
      </c>
      <c r="J16" s="86">
        <v>0</v>
      </c>
      <c r="K16" s="76"/>
      <c r="L16" s="58" t="s">
        <v>36</v>
      </c>
      <c r="M16" s="59">
        <f t="shared" si="1"/>
        <v>19837</v>
      </c>
      <c r="N16" s="59">
        <v>5412</v>
      </c>
      <c r="O16" s="59">
        <v>14425</v>
      </c>
      <c r="P16" s="59">
        <v>19675</v>
      </c>
      <c r="Q16" s="60">
        <v>0</v>
      </c>
      <c r="R16" s="61">
        <v>0</v>
      </c>
      <c r="S16" s="61">
        <v>0</v>
      </c>
      <c r="T16" s="61">
        <v>0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2:34" ht="12" customHeight="1">
      <c r="B17" s="68" t="s">
        <v>37</v>
      </c>
      <c r="C17" s="83">
        <f t="shared" si="3"/>
        <v>339632</v>
      </c>
      <c r="D17" s="59">
        <v>252048</v>
      </c>
      <c r="E17" s="59">
        <v>87584</v>
      </c>
      <c r="F17" s="85">
        <v>344083</v>
      </c>
      <c r="G17" s="86">
        <v>13602</v>
      </c>
      <c r="H17" s="86">
        <v>5859</v>
      </c>
      <c r="I17" s="86">
        <v>0</v>
      </c>
      <c r="J17" s="86">
        <v>0</v>
      </c>
      <c r="K17" s="76"/>
      <c r="L17" s="58" t="s">
        <v>38</v>
      </c>
      <c r="M17" s="59">
        <f t="shared" si="1"/>
        <v>148974</v>
      </c>
      <c r="N17" s="59">
        <v>73397</v>
      </c>
      <c r="O17" s="59">
        <v>75577</v>
      </c>
      <c r="P17" s="59">
        <v>155572</v>
      </c>
      <c r="Q17" s="60">
        <v>2840</v>
      </c>
      <c r="R17" s="61">
        <v>2418</v>
      </c>
      <c r="S17" s="61">
        <v>0</v>
      </c>
      <c r="T17" s="61">
        <v>0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4" ht="12" customHeight="1">
      <c r="B18" s="68" t="s">
        <v>39</v>
      </c>
      <c r="C18" s="83">
        <f t="shared" si="3"/>
        <v>23054</v>
      </c>
      <c r="D18" s="59">
        <v>2274</v>
      </c>
      <c r="E18" s="59">
        <v>20780</v>
      </c>
      <c r="F18" s="85">
        <v>23635</v>
      </c>
      <c r="G18" s="86">
        <v>0</v>
      </c>
      <c r="H18" s="86">
        <v>0</v>
      </c>
      <c r="I18" s="86">
        <v>0</v>
      </c>
      <c r="J18" s="86">
        <v>0</v>
      </c>
      <c r="K18" s="76"/>
      <c r="L18" s="58" t="s">
        <v>40</v>
      </c>
      <c r="M18" s="59">
        <f t="shared" si="1"/>
        <v>32729</v>
      </c>
      <c r="N18" s="59">
        <v>3830</v>
      </c>
      <c r="O18" s="59">
        <v>28899</v>
      </c>
      <c r="P18" s="59">
        <v>35342</v>
      </c>
      <c r="Q18" s="60">
        <v>0</v>
      </c>
      <c r="R18" s="61">
        <v>0</v>
      </c>
      <c r="S18" s="61">
        <v>0</v>
      </c>
      <c r="T18" s="61">
        <v>0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34" ht="12" customHeight="1">
      <c r="B19" s="68" t="s">
        <v>41</v>
      </c>
      <c r="C19" s="83">
        <f t="shared" si="3"/>
        <v>80849</v>
      </c>
      <c r="D19" s="59">
        <v>27516</v>
      </c>
      <c r="E19" s="59">
        <v>53333</v>
      </c>
      <c r="F19" s="85">
        <v>87866</v>
      </c>
      <c r="G19" s="86">
        <v>3686</v>
      </c>
      <c r="H19" s="86">
        <v>385</v>
      </c>
      <c r="I19" s="86">
        <v>0</v>
      </c>
      <c r="J19" s="86">
        <v>0</v>
      </c>
      <c r="K19" s="76"/>
      <c r="L19" s="58" t="s">
        <v>42</v>
      </c>
      <c r="M19" s="59">
        <f t="shared" si="1"/>
        <v>291735</v>
      </c>
      <c r="N19" s="59">
        <v>150664</v>
      </c>
      <c r="O19" s="59">
        <v>141071</v>
      </c>
      <c r="P19" s="59">
        <v>288790</v>
      </c>
      <c r="Q19" s="60">
        <v>6270</v>
      </c>
      <c r="R19" s="61">
        <v>5382</v>
      </c>
      <c r="S19" s="61">
        <v>0</v>
      </c>
      <c r="T19" s="61">
        <v>0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2:34" ht="12" customHeight="1">
      <c r="B20" s="68" t="s">
        <v>43</v>
      </c>
      <c r="C20" s="83">
        <f t="shared" si="3"/>
        <v>235933</v>
      </c>
      <c r="D20" s="59">
        <v>68347</v>
      </c>
      <c r="E20" s="59">
        <v>167586</v>
      </c>
      <c r="F20" s="85">
        <v>237255</v>
      </c>
      <c r="G20" s="86">
        <v>3365</v>
      </c>
      <c r="H20" s="86">
        <v>1169</v>
      </c>
      <c r="I20" s="86">
        <v>0</v>
      </c>
      <c r="J20" s="86">
        <v>0</v>
      </c>
      <c r="K20" s="76"/>
      <c r="L20" s="58" t="s">
        <v>44</v>
      </c>
      <c r="M20" s="59">
        <f t="shared" si="1"/>
        <v>32694</v>
      </c>
      <c r="N20" s="59">
        <v>6473</v>
      </c>
      <c r="O20" s="59">
        <v>26221</v>
      </c>
      <c r="P20" s="59">
        <v>36480</v>
      </c>
      <c r="Q20" s="60">
        <v>0</v>
      </c>
      <c r="R20" s="61">
        <v>0</v>
      </c>
      <c r="S20" s="61">
        <v>0</v>
      </c>
      <c r="T20" s="61">
        <v>0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2:34" ht="12" customHeight="1">
      <c r="B21" s="68" t="s">
        <v>45</v>
      </c>
      <c r="C21" s="83">
        <f t="shared" si="3"/>
        <v>357223</v>
      </c>
      <c r="D21" s="59">
        <v>146468</v>
      </c>
      <c r="E21" s="59">
        <v>210755</v>
      </c>
      <c r="F21" s="85">
        <v>352505</v>
      </c>
      <c r="G21" s="86">
        <v>12572</v>
      </c>
      <c r="H21" s="86">
        <v>6006</v>
      </c>
      <c r="I21" s="86">
        <v>23277</v>
      </c>
      <c r="J21" s="86">
        <v>8078</v>
      </c>
      <c r="K21" s="76"/>
      <c r="L21" s="58" t="s">
        <v>46</v>
      </c>
      <c r="M21" s="59">
        <f t="shared" si="1"/>
        <v>85259</v>
      </c>
      <c r="N21" s="59">
        <v>38228</v>
      </c>
      <c r="O21" s="59">
        <v>47031</v>
      </c>
      <c r="P21" s="59">
        <v>86667</v>
      </c>
      <c r="Q21" s="60">
        <v>5378</v>
      </c>
      <c r="R21" s="61">
        <v>1226</v>
      </c>
      <c r="S21" s="61">
        <v>0</v>
      </c>
      <c r="T21" s="61">
        <v>0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2:34" ht="12" customHeight="1">
      <c r="B22" s="68" t="s">
        <v>47</v>
      </c>
      <c r="C22" s="83">
        <f t="shared" si="3"/>
        <v>105515</v>
      </c>
      <c r="D22" s="59">
        <v>30774</v>
      </c>
      <c r="E22" s="59">
        <v>74741</v>
      </c>
      <c r="F22" s="85">
        <v>107540</v>
      </c>
      <c r="G22" s="86">
        <v>2383</v>
      </c>
      <c r="H22" s="86">
        <v>181</v>
      </c>
      <c r="I22" s="86">
        <v>0</v>
      </c>
      <c r="J22" s="86">
        <v>0</v>
      </c>
      <c r="K22" s="76"/>
      <c r="L22" s="58" t="s">
        <v>48</v>
      </c>
      <c r="M22" s="59">
        <f t="shared" si="1"/>
        <v>151999</v>
      </c>
      <c r="N22" s="59">
        <v>36529</v>
      </c>
      <c r="O22" s="59">
        <v>115470</v>
      </c>
      <c r="P22" s="59">
        <v>153823</v>
      </c>
      <c r="Q22" s="60">
        <v>2562</v>
      </c>
      <c r="R22" s="61">
        <v>466</v>
      </c>
      <c r="S22" s="61">
        <v>0</v>
      </c>
      <c r="T22" s="61">
        <v>0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2:34" ht="12" customHeight="1">
      <c r="B23" s="68" t="s">
        <v>49</v>
      </c>
      <c r="C23" s="83">
        <f t="shared" si="3"/>
        <v>334078</v>
      </c>
      <c r="D23" s="59">
        <v>85372</v>
      </c>
      <c r="E23" s="59">
        <v>248706</v>
      </c>
      <c r="F23" s="85">
        <v>334172</v>
      </c>
      <c r="G23" s="86">
        <v>6281</v>
      </c>
      <c r="H23" s="86">
        <v>1595</v>
      </c>
      <c r="I23" s="86">
        <v>14685</v>
      </c>
      <c r="J23" s="86">
        <v>24422</v>
      </c>
      <c r="K23" s="76"/>
      <c r="L23" s="58" t="s">
        <v>50</v>
      </c>
      <c r="M23" s="59">
        <f t="shared" si="1"/>
        <v>118956</v>
      </c>
      <c r="N23" s="59">
        <v>26206</v>
      </c>
      <c r="O23" s="59">
        <v>92750</v>
      </c>
      <c r="P23" s="59">
        <v>124577</v>
      </c>
      <c r="Q23" s="60">
        <v>923</v>
      </c>
      <c r="R23" s="61">
        <v>294</v>
      </c>
      <c r="S23" s="61">
        <v>0</v>
      </c>
      <c r="T23" s="61">
        <v>0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ht="12" customHeight="1">
      <c r="B24" s="68" t="s">
        <v>51</v>
      </c>
      <c r="C24" s="83">
        <f t="shared" si="3"/>
        <v>128065</v>
      </c>
      <c r="D24" s="59">
        <v>8330</v>
      </c>
      <c r="E24" s="59">
        <v>119735</v>
      </c>
      <c r="F24" s="85">
        <v>129672</v>
      </c>
      <c r="G24" s="86">
        <v>0</v>
      </c>
      <c r="H24" s="86">
        <v>0</v>
      </c>
      <c r="I24" s="86">
        <v>0</v>
      </c>
      <c r="J24" s="86">
        <v>0</v>
      </c>
      <c r="K24" s="76"/>
      <c r="L24" s="58" t="s">
        <v>52</v>
      </c>
      <c r="M24" s="59">
        <f t="shared" si="1"/>
        <v>343493</v>
      </c>
      <c r="N24" s="59">
        <v>44791</v>
      </c>
      <c r="O24" s="59">
        <v>298702</v>
      </c>
      <c r="P24" s="59">
        <v>351441</v>
      </c>
      <c r="Q24" s="60">
        <v>1916</v>
      </c>
      <c r="R24" s="61">
        <v>2146</v>
      </c>
      <c r="S24" s="61">
        <v>0</v>
      </c>
      <c r="T24" s="61">
        <v>0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ht="12" customHeight="1">
      <c r="B25" s="68" t="s">
        <v>53</v>
      </c>
      <c r="C25" s="83">
        <f t="shared" si="3"/>
        <v>461746</v>
      </c>
      <c r="D25" s="59">
        <v>175733</v>
      </c>
      <c r="E25" s="59">
        <v>286013</v>
      </c>
      <c r="F25" s="85">
        <v>493860</v>
      </c>
      <c r="G25" s="86">
        <v>6084</v>
      </c>
      <c r="H25" s="86">
        <v>2172</v>
      </c>
      <c r="I25" s="86">
        <v>9643</v>
      </c>
      <c r="J25" s="86">
        <v>14590</v>
      </c>
      <c r="K25" s="76"/>
      <c r="L25" s="58" t="s">
        <v>54</v>
      </c>
      <c r="M25" s="59">
        <f t="shared" si="1"/>
        <v>18845</v>
      </c>
      <c r="N25" s="59">
        <v>2119</v>
      </c>
      <c r="O25" s="59">
        <v>16726</v>
      </c>
      <c r="P25" s="59">
        <v>19075</v>
      </c>
      <c r="Q25" s="60">
        <v>0</v>
      </c>
      <c r="R25" s="61">
        <v>0</v>
      </c>
      <c r="S25" s="61">
        <v>0</v>
      </c>
      <c r="T25" s="61">
        <v>0</v>
      </c>
      <c r="U25" s="88"/>
      <c r="V25" s="89"/>
      <c r="W25" s="8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2:34" ht="12" customHeight="1">
      <c r="B26" s="68" t="s">
        <v>55</v>
      </c>
      <c r="C26" s="83">
        <f t="shared" si="3"/>
        <v>2585487</v>
      </c>
      <c r="D26" s="59">
        <v>1765496</v>
      </c>
      <c r="E26" s="59">
        <v>819991</v>
      </c>
      <c r="F26" s="85">
        <v>2459419</v>
      </c>
      <c r="G26" s="86">
        <v>46040</v>
      </c>
      <c r="H26" s="86">
        <v>66978</v>
      </c>
      <c r="I26" s="86">
        <v>0</v>
      </c>
      <c r="J26" s="86">
        <v>0</v>
      </c>
      <c r="K26" s="76"/>
      <c r="L26" s="58" t="s">
        <v>56</v>
      </c>
      <c r="M26" s="59">
        <f t="shared" si="1"/>
        <v>229288</v>
      </c>
      <c r="N26" s="59">
        <v>72227</v>
      </c>
      <c r="O26" s="59">
        <v>157061</v>
      </c>
      <c r="P26" s="59">
        <v>225167</v>
      </c>
      <c r="Q26" s="60">
        <v>2569</v>
      </c>
      <c r="R26" s="61">
        <v>1074</v>
      </c>
      <c r="S26" s="61">
        <v>0</v>
      </c>
      <c r="T26" s="61">
        <v>0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2:34" ht="12" customHeight="1">
      <c r="B27" s="68" t="s">
        <v>57</v>
      </c>
      <c r="C27" s="83">
        <f t="shared" si="3"/>
        <v>119227</v>
      </c>
      <c r="D27" s="59">
        <v>55692</v>
      </c>
      <c r="E27" s="59">
        <v>63535</v>
      </c>
      <c r="F27" s="85">
        <v>138472</v>
      </c>
      <c r="G27" s="86">
        <v>2048</v>
      </c>
      <c r="H27" s="86">
        <v>998</v>
      </c>
      <c r="I27" s="86">
        <v>0</v>
      </c>
      <c r="J27" s="86">
        <v>0</v>
      </c>
      <c r="K27" s="76"/>
      <c r="L27" s="58" t="s">
        <v>58</v>
      </c>
      <c r="M27" s="59">
        <f t="shared" si="1"/>
        <v>46798</v>
      </c>
      <c r="N27" s="59">
        <v>6261</v>
      </c>
      <c r="O27" s="59">
        <v>40537</v>
      </c>
      <c r="P27" s="59">
        <v>48676</v>
      </c>
      <c r="Q27" s="60">
        <v>0</v>
      </c>
      <c r="R27" s="61">
        <v>0</v>
      </c>
      <c r="S27" s="61">
        <v>0</v>
      </c>
      <c r="T27" s="61">
        <v>0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2:34" ht="12" customHeight="1">
      <c r="B28" s="68" t="s">
        <v>59</v>
      </c>
      <c r="C28" s="83">
        <f t="shared" si="3"/>
        <v>65303</v>
      </c>
      <c r="D28" s="59">
        <v>8183</v>
      </c>
      <c r="E28" s="59">
        <v>57120</v>
      </c>
      <c r="F28" s="85">
        <v>125492</v>
      </c>
      <c r="G28" s="86">
        <v>3232</v>
      </c>
      <c r="H28" s="86">
        <v>1276</v>
      </c>
      <c r="I28" s="86">
        <v>33006</v>
      </c>
      <c r="J28" s="86">
        <v>46498</v>
      </c>
      <c r="K28" s="76"/>
      <c r="L28" s="58" t="s">
        <v>60</v>
      </c>
      <c r="M28" s="59">
        <f t="shared" si="1"/>
        <v>144968</v>
      </c>
      <c r="N28" s="59">
        <v>39610</v>
      </c>
      <c r="O28" s="59">
        <v>105358</v>
      </c>
      <c r="P28" s="59">
        <v>151612</v>
      </c>
      <c r="Q28" s="60">
        <v>1697</v>
      </c>
      <c r="R28" s="61">
        <v>885</v>
      </c>
      <c r="S28" s="61">
        <v>0</v>
      </c>
      <c r="T28" s="61">
        <v>0</v>
      </c>
      <c r="U28" s="90"/>
      <c r="V28" s="89"/>
      <c r="W28" s="8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2:34" ht="12" customHeight="1">
      <c r="B29" s="68" t="s">
        <v>61</v>
      </c>
      <c r="C29" s="83">
        <f t="shared" si="3"/>
        <v>5341608</v>
      </c>
      <c r="D29" s="59">
        <v>2911694</v>
      </c>
      <c r="E29" s="59">
        <v>2429914</v>
      </c>
      <c r="F29" s="85">
        <v>5225582</v>
      </c>
      <c r="G29" s="86">
        <v>85491</v>
      </c>
      <c r="H29" s="86">
        <v>110021</v>
      </c>
      <c r="I29" s="86">
        <v>38833</v>
      </c>
      <c r="J29" s="86">
        <v>59746</v>
      </c>
      <c r="K29" s="76"/>
      <c r="L29" s="91"/>
      <c r="M29" s="52" t="s">
        <v>62</v>
      </c>
      <c r="N29" s="52" t="s">
        <v>62</v>
      </c>
      <c r="O29" s="52" t="s">
        <v>62</v>
      </c>
      <c r="P29" s="52" t="s">
        <v>62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2:34" ht="12" customHeight="1">
      <c r="B30" s="68" t="s">
        <v>63</v>
      </c>
      <c r="C30" s="83">
        <f t="shared" si="3"/>
        <v>329644</v>
      </c>
      <c r="D30" s="59">
        <v>74474</v>
      </c>
      <c r="E30" s="59">
        <v>255170</v>
      </c>
      <c r="F30" s="85">
        <v>337373</v>
      </c>
      <c r="G30" s="86">
        <v>2560</v>
      </c>
      <c r="H30" s="86">
        <v>1490</v>
      </c>
      <c r="I30" s="86">
        <v>0</v>
      </c>
      <c r="J30" s="86">
        <v>0</v>
      </c>
      <c r="K30" s="93" t="s">
        <v>64</v>
      </c>
      <c r="L30" s="94"/>
      <c r="M30" s="95">
        <f aca="true" t="shared" si="4" ref="M30:T30">SUM(M31:M42)</f>
        <v>2442825</v>
      </c>
      <c r="N30" s="52">
        <f t="shared" si="4"/>
        <v>771459</v>
      </c>
      <c r="O30" s="52">
        <f t="shared" si="4"/>
        <v>1671366</v>
      </c>
      <c r="P30" s="52">
        <f t="shared" si="4"/>
        <v>2427570</v>
      </c>
      <c r="Q30" s="52">
        <f t="shared" si="4"/>
        <v>68286</v>
      </c>
      <c r="R30" s="52">
        <v>30580</v>
      </c>
      <c r="S30" s="52">
        <f t="shared" si="4"/>
        <v>25222</v>
      </c>
      <c r="T30" s="52">
        <f t="shared" si="4"/>
        <v>30751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2:34" ht="12" customHeight="1">
      <c r="B31" s="68" t="s">
        <v>65</v>
      </c>
      <c r="C31" s="83">
        <f t="shared" si="3"/>
        <v>424594</v>
      </c>
      <c r="D31" s="59">
        <v>130956</v>
      </c>
      <c r="E31" s="59">
        <v>293638</v>
      </c>
      <c r="F31" s="85">
        <v>441678</v>
      </c>
      <c r="G31" s="86">
        <v>5568</v>
      </c>
      <c r="H31" s="86">
        <v>11392</v>
      </c>
      <c r="I31" s="86">
        <v>167748</v>
      </c>
      <c r="J31" s="86">
        <v>37968</v>
      </c>
      <c r="K31" s="96"/>
      <c r="L31" s="58" t="s">
        <v>66</v>
      </c>
      <c r="M31" s="59">
        <f>SUM(N31:O31)</f>
        <v>107361</v>
      </c>
      <c r="N31" s="59">
        <v>34606</v>
      </c>
      <c r="O31" s="59">
        <v>72755</v>
      </c>
      <c r="P31" s="59">
        <v>101313</v>
      </c>
      <c r="Q31" s="60">
        <v>674</v>
      </c>
      <c r="R31" s="61">
        <v>1823</v>
      </c>
      <c r="S31" s="61">
        <v>0</v>
      </c>
      <c r="T31" s="61">
        <v>0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2:34" ht="12" customHeight="1">
      <c r="B32" s="68" t="s">
        <v>67</v>
      </c>
      <c r="C32" s="83">
        <f t="shared" si="3"/>
        <v>195755</v>
      </c>
      <c r="D32" s="59">
        <v>83698</v>
      </c>
      <c r="E32" s="59">
        <v>112057</v>
      </c>
      <c r="F32" s="85">
        <v>192098</v>
      </c>
      <c r="G32" s="86">
        <v>1903</v>
      </c>
      <c r="H32" s="86">
        <v>898</v>
      </c>
      <c r="I32" s="86">
        <v>0</v>
      </c>
      <c r="J32" s="86">
        <v>0</v>
      </c>
      <c r="K32" s="97" t="s">
        <v>62</v>
      </c>
      <c r="L32" s="58" t="s">
        <v>68</v>
      </c>
      <c r="M32" s="59">
        <f aca="true" t="shared" si="5" ref="M32:M42">SUM(N32:O32)</f>
        <v>35743</v>
      </c>
      <c r="N32" s="59">
        <v>8887</v>
      </c>
      <c r="O32" s="59">
        <v>26856</v>
      </c>
      <c r="P32" s="59">
        <v>35136</v>
      </c>
      <c r="Q32" s="60">
        <v>33806</v>
      </c>
      <c r="R32" s="61">
        <v>30580</v>
      </c>
      <c r="S32" s="61">
        <v>0</v>
      </c>
      <c r="T32" s="61">
        <v>0</v>
      </c>
      <c r="U32" s="69"/>
      <c r="V32" s="69"/>
      <c r="W32" s="69"/>
      <c r="X32" s="69"/>
      <c r="Y32" s="69"/>
      <c r="Z32" s="69"/>
      <c r="AA32" s="69"/>
      <c r="AB32" s="98"/>
      <c r="AC32" s="98"/>
      <c r="AD32" s="98"/>
      <c r="AE32" s="98"/>
      <c r="AF32" s="69"/>
      <c r="AG32" s="98"/>
      <c r="AH32" s="69"/>
    </row>
    <row r="33" spans="2:34" ht="12" customHeight="1">
      <c r="B33" s="68" t="s">
        <v>69</v>
      </c>
      <c r="C33" s="83">
        <f t="shared" si="3"/>
        <v>388648</v>
      </c>
      <c r="D33" s="59">
        <v>134877</v>
      </c>
      <c r="E33" s="59">
        <v>253771</v>
      </c>
      <c r="F33" s="85">
        <v>380674</v>
      </c>
      <c r="G33" s="86">
        <v>3842</v>
      </c>
      <c r="H33" s="86">
        <v>1950</v>
      </c>
      <c r="I33" s="86">
        <v>0</v>
      </c>
      <c r="J33" s="86">
        <v>0</v>
      </c>
      <c r="K33" s="76"/>
      <c r="L33" s="58" t="s">
        <v>70</v>
      </c>
      <c r="M33" s="59">
        <f t="shared" si="5"/>
        <v>399989</v>
      </c>
      <c r="N33" s="59">
        <v>188238</v>
      </c>
      <c r="O33" s="59">
        <v>211751</v>
      </c>
      <c r="P33" s="59">
        <v>372295</v>
      </c>
      <c r="Q33" s="60">
        <v>11438</v>
      </c>
      <c r="R33" s="61">
        <v>12749</v>
      </c>
      <c r="S33" s="61">
        <v>6150</v>
      </c>
      <c r="T33" s="61">
        <v>12309</v>
      </c>
      <c r="U33" s="99"/>
      <c r="V33" s="69"/>
      <c r="W33" s="69"/>
      <c r="X33" s="69"/>
      <c r="Y33" s="69"/>
      <c r="Z33" s="69"/>
      <c r="AA33" s="69"/>
      <c r="AB33" s="98"/>
      <c r="AC33" s="98"/>
      <c r="AD33" s="98"/>
      <c r="AE33" s="98"/>
      <c r="AF33" s="69"/>
      <c r="AG33" s="98"/>
      <c r="AH33" s="69"/>
    </row>
    <row r="34" spans="2:34" ht="12" customHeight="1">
      <c r="B34" s="68" t="s">
        <v>71</v>
      </c>
      <c r="C34" s="83">
        <f t="shared" si="3"/>
        <v>269827</v>
      </c>
      <c r="D34" s="59">
        <v>90834</v>
      </c>
      <c r="E34" s="59">
        <v>178993</v>
      </c>
      <c r="F34" s="85">
        <v>270982</v>
      </c>
      <c r="G34" s="86">
        <v>4113</v>
      </c>
      <c r="H34" s="86">
        <v>2235</v>
      </c>
      <c r="I34" s="86">
        <v>56908</v>
      </c>
      <c r="J34" s="86">
        <v>11590</v>
      </c>
      <c r="K34" s="76"/>
      <c r="L34" s="58" t="s">
        <v>72</v>
      </c>
      <c r="M34" s="59">
        <f t="shared" si="5"/>
        <v>103419</v>
      </c>
      <c r="N34" s="59">
        <v>32400</v>
      </c>
      <c r="O34" s="59">
        <v>71019</v>
      </c>
      <c r="P34" s="59">
        <v>100097</v>
      </c>
      <c r="Q34" s="60">
        <v>2243</v>
      </c>
      <c r="R34" s="61">
        <v>1325</v>
      </c>
      <c r="S34" s="61">
        <v>0</v>
      </c>
      <c r="T34" s="61">
        <v>0</v>
      </c>
      <c r="U34" s="69"/>
      <c r="V34" s="69"/>
      <c r="W34" s="69"/>
      <c r="X34" s="69"/>
      <c r="Y34" s="69"/>
      <c r="Z34" s="69"/>
      <c r="AA34" s="69"/>
      <c r="AB34" s="98"/>
      <c r="AC34" s="98"/>
      <c r="AD34" s="98"/>
      <c r="AE34" s="98"/>
      <c r="AF34" s="69"/>
      <c r="AG34" s="98"/>
      <c r="AH34" s="69"/>
    </row>
    <row r="35" spans="2:34" ht="12" customHeight="1">
      <c r="B35" s="68" t="s">
        <v>73</v>
      </c>
      <c r="C35" s="83">
        <f t="shared" si="3"/>
        <v>107822</v>
      </c>
      <c r="D35" s="59">
        <v>28623</v>
      </c>
      <c r="E35" s="59">
        <v>79199</v>
      </c>
      <c r="F35" s="85">
        <v>112333</v>
      </c>
      <c r="G35" s="86">
        <v>3028</v>
      </c>
      <c r="H35" s="86">
        <v>581</v>
      </c>
      <c r="I35" s="86">
        <v>0</v>
      </c>
      <c r="J35" s="86">
        <v>0</v>
      </c>
      <c r="K35" s="76"/>
      <c r="L35" s="58" t="s">
        <v>74</v>
      </c>
      <c r="M35" s="59">
        <f t="shared" si="5"/>
        <v>356955</v>
      </c>
      <c r="N35" s="59">
        <v>93233</v>
      </c>
      <c r="O35" s="59">
        <v>263722</v>
      </c>
      <c r="P35" s="59">
        <v>363008</v>
      </c>
      <c r="Q35" s="60">
        <v>4016</v>
      </c>
      <c r="R35" s="61">
        <v>2913</v>
      </c>
      <c r="S35" s="61">
        <v>0</v>
      </c>
      <c r="T35" s="61">
        <v>0</v>
      </c>
      <c r="U35" s="69"/>
      <c r="V35" s="69"/>
      <c r="W35" s="69"/>
      <c r="X35" s="69"/>
      <c r="Y35" s="69"/>
      <c r="Z35" s="69"/>
      <c r="AA35" s="69"/>
      <c r="AB35" s="98"/>
      <c r="AC35" s="98"/>
      <c r="AD35" s="98"/>
      <c r="AE35" s="98"/>
      <c r="AF35" s="69"/>
      <c r="AG35" s="98"/>
      <c r="AH35" s="69"/>
    </row>
    <row r="36" spans="2:34" ht="12" customHeight="1">
      <c r="B36" s="68" t="s">
        <v>75</v>
      </c>
      <c r="C36" s="83">
        <f t="shared" si="3"/>
        <v>49753</v>
      </c>
      <c r="D36" s="59">
        <v>10241</v>
      </c>
      <c r="E36" s="59">
        <v>39512</v>
      </c>
      <c r="F36" s="85">
        <v>50792</v>
      </c>
      <c r="G36" s="86">
        <v>0</v>
      </c>
      <c r="H36" s="86">
        <v>0</v>
      </c>
      <c r="I36" s="86">
        <v>0</v>
      </c>
      <c r="J36" s="86">
        <v>0</v>
      </c>
      <c r="K36" s="76"/>
      <c r="L36" s="58" t="s">
        <v>76</v>
      </c>
      <c r="M36" s="59">
        <f t="shared" si="5"/>
        <v>102733</v>
      </c>
      <c r="N36" s="59">
        <v>28309</v>
      </c>
      <c r="O36" s="59">
        <v>74424</v>
      </c>
      <c r="P36" s="59">
        <v>104139</v>
      </c>
      <c r="Q36" s="60">
        <v>2082</v>
      </c>
      <c r="R36" s="61">
        <v>797</v>
      </c>
      <c r="S36" s="61">
        <v>0</v>
      </c>
      <c r="T36" s="61">
        <v>0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2:34" ht="12" customHeight="1">
      <c r="B37" s="68" t="s">
        <v>77</v>
      </c>
      <c r="C37" s="83">
        <f t="shared" si="3"/>
        <v>125860</v>
      </c>
      <c r="D37" s="59">
        <v>45176</v>
      </c>
      <c r="E37" s="59">
        <v>80684</v>
      </c>
      <c r="F37" s="85">
        <v>131753</v>
      </c>
      <c r="G37" s="86">
        <v>4453</v>
      </c>
      <c r="H37" s="86">
        <v>591</v>
      </c>
      <c r="I37" s="86">
        <v>0</v>
      </c>
      <c r="J37" s="86">
        <v>0</v>
      </c>
      <c r="K37" s="76"/>
      <c r="L37" s="58" t="s">
        <v>78</v>
      </c>
      <c r="M37" s="59">
        <f t="shared" si="5"/>
        <v>551667</v>
      </c>
      <c r="N37" s="59">
        <v>193545</v>
      </c>
      <c r="O37" s="59">
        <v>358122</v>
      </c>
      <c r="P37" s="59">
        <v>552059</v>
      </c>
      <c r="Q37" s="60">
        <v>8227</v>
      </c>
      <c r="R37" s="61">
        <v>6562</v>
      </c>
      <c r="S37" s="61">
        <v>19072</v>
      </c>
      <c r="T37" s="61">
        <v>18442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2:34" ht="12" customHeight="1">
      <c r="B38" s="68" t="s">
        <v>79</v>
      </c>
      <c r="C38" s="83">
        <f t="shared" si="3"/>
        <v>162901</v>
      </c>
      <c r="D38" s="59">
        <v>58108</v>
      </c>
      <c r="E38" s="59">
        <v>104793</v>
      </c>
      <c r="F38" s="85">
        <v>166269</v>
      </c>
      <c r="G38" s="86">
        <v>2307</v>
      </c>
      <c r="H38" s="86">
        <v>821</v>
      </c>
      <c r="I38" s="86">
        <v>0</v>
      </c>
      <c r="J38" s="86">
        <v>0</v>
      </c>
      <c r="K38" s="76"/>
      <c r="L38" s="58" t="s">
        <v>80</v>
      </c>
      <c r="M38" s="59">
        <f t="shared" si="5"/>
        <v>123800</v>
      </c>
      <c r="N38" s="59">
        <v>27556</v>
      </c>
      <c r="O38" s="59">
        <v>96244</v>
      </c>
      <c r="P38" s="59">
        <v>125657</v>
      </c>
      <c r="Q38" s="60">
        <v>798</v>
      </c>
      <c r="R38" s="61">
        <v>369</v>
      </c>
      <c r="S38" s="61">
        <v>0</v>
      </c>
      <c r="T38" s="61">
        <v>0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2:34" ht="12" customHeight="1">
      <c r="B39" s="68" t="s">
        <v>81</v>
      </c>
      <c r="C39" s="83">
        <f t="shared" si="3"/>
        <v>377307</v>
      </c>
      <c r="D39" s="59">
        <v>193131</v>
      </c>
      <c r="E39" s="59">
        <v>184176</v>
      </c>
      <c r="F39" s="85">
        <v>381598</v>
      </c>
      <c r="G39" s="86">
        <v>11880</v>
      </c>
      <c r="H39" s="86">
        <v>10131</v>
      </c>
      <c r="I39" s="86">
        <v>21847</v>
      </c>
      <c r="J39" s="86">
        <v>29091</v>
      </c>
      <c r="K39" s="76"/>
      <c r="L39" s="58" t="s">
        <v>82</v>
      </c>
      <c r="M39" s="59">
        <f t="shared" si="5"/>
        <v>230576</v>
      </c>
      <c r="N39" s="59">
        <v>62474</v>
      </c>
      <c r="O39" s="59">
        <v>168102</v>
      </c>
      <c r="P39" s="59">
        <v>239589</v>
      </c>
      <c r="Q39" s="60">
        <v>2273</v>
      </c>
      <c r="R39" s="61">
        <v>1911</v>
      </c>
      <c r="S39" s="61">
        <v>0</v>
      </c>
      <c r="T39" s="61">
        <v>0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12" customHeight="1">
      <c r="B40" s="68" t="s">
        <v>83</v>
      </c>
      <c r="C40" s="83">
        <f t="shared" si="3"/>
        <v>608485</v>
      </c>
      <c r="D40" s="59">
        <v>284872</v>
      </c>
      <c r="E40" s="59">
        <v>323613</v>
      </c>
      <c r="F40" s="85">
        <v>615654</v>
      </c>
      <c r="G40" s="86">
        <v>17369</v>
      </c>
      <c r="H40" s="86">
        <v>13921</v>
      </c>
      <c r="I40" s="86">
        <v>61304</v>
      </c>
      <c r="J40" s="86">
        <v>9826</v>
      </c>
      <c r="K40" s="76"/>
      <c r="L40" s="58" t="s">
        <v>84</v>
      </c>
      <c r="M40" s="59">
        <f t="shared" si="5"/>
        <v>65978</v>
      </c>
      <c r="N40" s="59">
        <v>10812</v>
      </c>
      <c r="O40" s="59">
        <v>55166</v>
      </c>
      <c r="P40" s="59">
        <v>67351</v>
      </c>
      <c r="Q40" s="60">
        <v>347</v>
      </c>
      <c r="R40" s="61">
        <v>501</v>
      </c>
      <c r="S40" s="61">
        <v>0</v>
      </c>
      <c r="T40" s="61">
        <v>0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2:34" ht="12" customHeight="1">
      <c r="B41" s="68" t="s">
        <v>85</v>
      </c>
      <c r="C41" s="83">
        <f t="shared" si="3"/>
        <v>95221</v>
      </c>
      <c r="D41" s="59">
        <v>36713</v>
      </c>
      <c r="E41" s="59">
        <v>58508</v>
      </c>
      <c r="F41" s="85">
        <v>98620</v>
      </c>
      <c r="G41" s="86">
        <v>8279</v>
      </c>
      <c r="H41" s="86">
        <v>1066</v>
      </c>
      <c r="I41" s="86">
        <v>0</v>
      </c>
      <c r="J41" s="86">
        <v>0</v>
      </c>
      <c r="K41" s="76"/>
      <c r="L41" s="58" t="s">
        <v>86</v>
      </c>
      <c r="M41" s="59">
        <f t="shared" si="5"/>
        <v>294733</v>
      </c>
      <c r="N41" s="59">
        <v>82861</v>
      </c>
      <c r="O41" s="59">
        <v>211872</v>
      </c>
      <c r="P41" s="59">
        <v>293858</v>
      </c>
      <c r="Q41" s="60">
        <v>2382</v>
      </c>
      <c r="R41" s="61">
        <v>1630</v>
      </c>
      <c r="S41" s="61">
        <v>0</v>
      </c>
      <c r="T41" s="61">
        <v>0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2:34" ht="12" customHeight="1">
      <c r="B42" s="68" t="s">
        <v>87</v>
      </c>
      <c r="C42" s="83">
        <f t="shared" si="3"/>
        <v>92024</v>
      </c>
      <c r="D42" s="59">
        <v>28219</v>
      </c>
      <c r="E42" s="59">
        <v>63805</v>
      </c>
      <c r="F42" s="85">
        <v>108210</v>
      </c>
      <c r="G42" s="86">
        <v>6732</v>
      </c>
      <c r="H42" s="86">
        <v>1191</v>
      </c>
      <c r="I42" s="86">
        <v>0</v>
      </c>
      <c r="J42" s="86">
        <v>0</v>
      </c>
      <c r="K42" s="76"/>
      <c r="L42" s="58" t="s">
        <v>88</v>
      </c>
      <c r="M42" s="59">
        <f t="shared" si="5"/>
        <v>69871</v>
      </c>
      <c r="N42" s="59">
        <v>8538</v>
      </c>
      <c r="O42" s="59">
        <v>61333</v>
      </c>
      <c r="P42" s="59">
        <v>73068</v>
      </c>
      <c r="Q42" s="60">
        <v>0</v>
      </c>
      <c r="R42" s="61">
        <v>0</v>
      </c>
      <c r="S42" s="61">
        <v>0</v>
      </c>
      <c r="T42" s="61">
        <v>0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2:34" ht="12" customHeight="1">
      <c r="B43" s="68" t="s">
        <v>89</v>
      </c>
      <c r="C43" s="83">
        <f t="shared" si="3"/>
        <v>24821</v>
      </c>
      <c r="D43" s="59">
        <v>6915</v>
      </c>
      <c r="E43" s="59">
        <v>17906</v>
      </c>
      <c r="F43" s="85">
        <v>24921</v>
      </c>
      <c r="G43" s="86">
        <v>0</v>
      </c>
      <c r="H43" s="86">
        <v>0</v>
      </c>
      <c r="I43" s="86">
        <v>0</v>
      </c>
      <c r="J43" s="86">
        <v>0</v>
      </c>
      <c r="M43" s="100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2:34" ht="12" customHeight="1">
      <c r="B44" s="68" t="s">
        <v>90</v>
      </c>
      <c r="C44" s="83">
        <f t="shared" si="3"/>
        <v>32301</v>
      </c>
      <c r="D44" s="59">
        <v>13461</v>
      </c>
      <c r="E44" s="59">
        <v>18840</v>
      </c>
      <c r="F44" s="85">
        <v>31522</v>
      </c>
      <c r="G44" s="86">
        <v>0</v>
      </c>
      <c r="H44" s="86">
        <v>0</v>
      </c>
      <c r="I44" s="86">
        <v>0</v>
      </c>
      <c r="J44" s="86">
        <v>0</v>
      </c>
      <c r="K44" s="102" t="s">
        <v>91</v>
      </c>
      <c r="L44" s="103"/>
      <c r="M44" s="104">
        <f aca="true" t="shared" si="6" ref="M44:R44">SUM(M45:M47)</f>
        <v>78984</v>
      </c>
      <c r="N44" s="105">
        <f t="shared" si="6"/>
        <v>17762</v>
      </c>
      <c r="O44" s="105">
        <f t="shared" si="6"/>
        <v>61222</v>
      </c>
      <c r="P44" s="105">
        <f t="shared" si="6"/>
        <v>77059</v>
      </c>
      <c r="Q44" s="105">
        <f t="shared" si="6"/>
        <v>658</v>
      </c>
      <c r="R44" s="105">
        <f t="shared" si="6"/>
        <v>468</v>
      </c>
      <c r="S44" s="74">
        <v>0</v>
      </c>
      <c r="T44" s="74">
        <v>0</v>
      </c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2:34" ht="12" customHeight="1">
      <c r="B45" s="68" t="s">
        <v>92</v>
      </c>
      <c r="C45" s="83">
        <f t="shared" si="3"/>
        <v>551458</v>
      </c>
      <c r="D45" s="59">
        <v>345804</v>
      </c>
      <c r="E45" s="59">
        <v>205654</v>
      </c>
      <c r="F45" s="85">
        <v>531823</v>
      </c>
      <c r="G45" s="86">
        <v>78311</v>
      </c>
      <c r="H45" s="86">
        <v>36954</v>
      </c>
      <c r="I45" s="86">
        <v>59608</v>
      </c>
      <c r="J45" s="86">
        <v>29727</v>
      </c>
      <c r="K45" s="76"/>
      <c r="L45" s="91" t="s">
        <v>93</v>
      </c>
      <c r="M45" s="59">
        <f>SUM(N45:O45)</f>
        <v>29223</v>
      </c>
      <c r="N45" s="59">
        <v>6195</v>
      </c>
      <c r="O45" s="59">
        <v>23028</v>
      </c>
      <c r="P45" s="59">
        <v>29711</v>
      </c>
      <c r="Q45" s="60">
        <v>0</v>
      </c>
      <c r="R45" s="60">
        <v>0</v>
      </c>
      <c r="S45" s="60">
        <v>0</v>
      </c>
      <c r="T45" s="60">
        <v>0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2:34" ht="12" customHeight="1">
      <c r="B46" s="68" t="s">
        <v>94</v>
      </c>
      <c r="C46" s="83">
        <f t="shared" si="3"/>
        <v>31567</v>
      </c>
      <c r="D46" s="59">
        <v>5191</v>
      </c>
      <c r="E46" s="59">
        <v>26376</v>
      </c>
      <c r="F46" s="85">
        <v>32790</v>
      </c>
      <c r="G46" s="86">
        <v>0</v>
      </c>
      <c r="H46" s="86">
        <v>0</v>
      </c>
      <c r="I46" s="86">
        <v>0</v>
      </c>
      <c r="J46" s="86">
        <v>0</v>
      </c>
      <c r="L46" s="91" t="s">
        <v>95</v>
      </c>
      <c r="M46" s="59">
        <f>SUM(N46:O46)</f>
        <v>44388</v>
      </c>
      <c r="N46" s="59">
        <v>10620</v>
      </c>
      <c r="O46" s="59">
        <v>33768</v>
      </c>
      <c r="P46" s="59">
        <v>41768</v>
      </c>
      <c r="Q46" s="60">
        <v>658</v>
      </c>
      <c r="R46" s="60">
        <v>468</v>
      </c>
      <c r="S46" s="60">
        <v>0</v>
      </c>
      <c r="T46" s="60">
        <v>0</v>
      </c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2:34" ht="12" customHeight="1">
      <c r="B47" s="68" t="s">
        <v>96</v>
      </c>
      <c r="C47" s="83">
        <f t="shared" si="3"/>
        <v>15897</v>
      </c>
      <c r="D47" s="59">
        <v>2400</v>
      </c>
      <c r="E47" s="59">
        <v>13497</v>
      </c>
      <c r="F47" s="85">
        <v>15747</v>
      </c>
      <c r="G47" s="86">
        <v>0</v>
      </c>
      <c r="H47" s="86">
        <v>0</v>
      </c>
      <c r="I47" s="86">
        <v>0</v>
      </c>
      <c r="J47" s="86">
        <v>0</v>
      </c>
      <c r="K47" s="76"/>
      <c r="L47" s="91" t="s">
        <v>97</v>
      </c>
      <c r="M47" s="59">
        <f>SUM(N47:O47)</f>
        <v>5373</v>
      </c>
      <c r="N47" s="59">
        <v>947</v>
      </c>
      <c r="O47" s="59">
        <v>4426</v>
      </c>
      <c r="P47" s="59">
        <v>5580</v>
      </c>
      <c r="Q47" s="60">
        <v>0</v>
      </c>
      <c r="R47" s="60">
        <v>0</v>
      </c>
      <c r="S47" s="60">
        <v>0</v>
      </c>
      <c r="T47" s="60">
        <v>0</v>
      </c>
      <c r="U47" s="69"/>
      <c r="V47" s="69"/>
      <c r="W47" s="69"/>
      <c r="X47" s="69"/>
      <c r="Y47" s="69"/>
      <c r="Z47" s="69"/>
      <c r="AA47" s="69"/>
      <c r="AB47" s="68"/>
      <c r="AC47" s="69"/>
      <c r="AD47" s="69"/>
      <c r="AE47" s="69"/>
      <c r="AF47" s="69"/>
      <c r="AG47" s="69"/>
      <c r="AH47" s="69"/>
    </row>
    <row r="48" spans="2:34" ht="12" customHeight="1">
      <c r="B48" s="68" t="s">
        <v>98</v>
      </c>
      <c r="C48" s="83">
        <f t="shared" si="3"/>
        <v>32360</v>
      </c>
      <c r="D48" s="59">
        <v>6044</v>
      </c>
      <c r="E48" s="59">
        <v>26316</v>
      </c>
      <c r="F48" s="85">
        <v>32482</v>
      </c>
      <c r="G48" s="86">
        <v>1173</v>
      </c>
      <c r="H48" s="86">
        <v>654</v>
      </c>
      <c r="I48" s="86">
        <v>0</v>
      </c>
      <c r="J48" s="86">
        <v>0</v>
      </c>
      <c r="M48" s="100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2:34" ht="12" customHeight="1">
      <c r="B49" s="68" t="s">
        <v>99</v>
      </c>
      <c r="C49" s="83">
        <f t="shared" si="3"/>
        <v>25334</v>
      </c>
      <c r="D49" s="59">
        <v>8878</v>
      </c>
      <c r="E49" s="59">
        <v>16456</v>
      </c>
      <c r="F49" s="85">
        <v>23545</v>
      </c>
      <c r="G49" s="86">
        <v>2146</v>
      </c>
      <c r="H49" s="86">
        <v>1061</v>
      </c>
      <c r="I49" s="86">
        <v>0</v>
      </c>
      <c r="J49" s="86">
        <v>0</v>
      </c>
      <c r="K49" s="106" t="s">
        <v>100</v>
      </c>
      <c r="L49" s="106"/>
      <c r="M49" s="95">
        <f>SUM(M50:M51)</f>
        <v>42551</v>
      </c>
      <c r="N49" s="52">
        <f>SUM(N50:N51)</f>
        <v>20831</v>
      </c>
      <c r="O49" s="52">
        <f>SUM(O50:O51)</f>
        <v>21720</v>
      </c>
      <c r="P49" s="52">
        <f>SUM(P50:P51)</f>
        <v>45012</v>
      </c>
      <c r="Q49" s="52">
        <f>SUM(Q50:Q51)</f>
        <v>796</v>
      </c>
      <c r="R49" s="74">
        <f>+R50+R51</f>
        <v>149</v>
      </c>
      <c r="S49" s="74">
        <v>0</v>
      </c>
      <c r="T49" s="74">
        <f>+T50+T51</f>
        <v>0</v>
      </c>
      <c r="U49" s="69"/>
      <c r="V49" s="69"/>
      <c r="W49" s="69"/>
      <c r="X49" s="69"/>
      <c r="Y49" s="69"/>
      <c r="Z49" s="69"/>
      <c r="AA49" s="69"/>
      <c r="AF49" s="69"/>
      <c r="AH49" s="69"/>
    </row>
    <row r="50" spans="2:34" ht="12" customHeight="1">
      <c r="B50" s="107" t="s">
        <v>101</v>
      </c>
      <c r="C50" s="83">
        <f t="shared" si="3"/>
        <v>2714</v>
      </c>
      <c r="D50" s="59">
        <v>982</v>
      </c>
      <c r="E50" s="59">
        <v>1732</v>
      </c>
      <c r="F50" s="85">
        <v>2814</v>
      </c>
      <c r="G50" s="86">
        <v>0</v>
      </c>
      <c r="H50" s="86">
        <v>0</v>
      </c>
      <c r="I50" s="86">
        <v>0</v>
      </c>
      <c r="J50" s="86">
        <v>0</v>
      </c>
      <c r="L50" s="58" t="s">
        <v>102</v>
      </c>
      <c r="M50" s="59">
        <f>SUM(N50:O50)</f>
        <v>31935</v>
      </c>
      <c r="N50" s="59">
        <v>15415</v>
      </c>
      <c r="O50" s="59">
        <v>16520</v>
      </c>
      <c r="P50" s="59">
        <v>33801</v>
      </c>
      <c r="Q50" s="60">
        <v>796</v>
      </c>
      <c r="R50" s="61">
        <v>149</v>
      </c>
      <c r="S50" s="61">
        <v>0</v>
      </c>
      <c r="T50" s="61">
        <v>0</v>
      </c>
      <c r="U50" s="69"/>
      <c r="V50" s="69"/>
      <c r="W50" s="69"/>
      <c r="X50" s="69"/>
      <c r="Y50" s="69"/>
      <c r="Z50" s="69"/>
      <c r="AA50" s="69"/>
      <c r="AF50" s="69"/>
      <c r="AH50" s="69"/>
    </row>
    <row r="51" spans="1:34" ht="12" customHeight="1">
      <c r="A51" s="108"/>
      <c r="B51" s="109" t="s">
        <v>103</v>
      </c>
      <c r="C51" s="110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2" t="s">
        <v>62</v>
      </c>
      <c r="L51" s="113" t="s">
        <v>104</v>
      </c>
      <c r="M51" s="114">
        <f>SUM(N51:O51)</f>
        <v>10616</v>
      </c>
      <c r="N51" s="115">
        <v>5416</v>
      </c>
      <c r="O51" s="115">
        <v>5200</v>
      </c>
      <c r="P51" s="115">
        <v>11211</v>
      </c>
      <c r="Q51" s="116">
        <v>0</v>
      </c>
      <c r="R51" s="117">
        <v>0</v>
      </c>
      <c r="S51" s="117">
        <v>0</v>
      </c>
      <c r="T51" s="117">
        <v>0</v>
      </c>
      <c r="U51" s="69"/>
      <c r="V51" s="69"/>
      <c r="W51" s="69"/>
      <c r="X51" s="69"/>
      <c r="Y51" s="69"/>
      <c r="Z51" s="69"/>
      <c r="AA51" s="69"/>
      <c r="AF51" s="69"/>
      <c r="AH51" s="69"/>
    </row>
    <row r="52" spans="2:24" ht="12" customHeight="1">
      <c r="B52" s="118" t="s">
        <v>105</v>
      </c>
      <c r="C52" s="119"/>
      <c r="K52" s="120"/>
      <c r="L52" s="120"/>
      <c r="M52" s="120"/>
      <c r="N52" s="120"/>
      <c r="O52" s="120"/>
      <c r="P52" s="120"/>
      <c r="Q52" s="120"/>
      <c r="R52" s="121"/>
      <c r="S52" s="120"/>
      <c r="T52" s="120"/>
      <c r="U52" s="69"/>
      <c r="V52" s="69"/>
      <c r="W52" s="69"/>
      <c r="X52" s="69"/>
    </row>
    <row r="53" spans="11:24" ht="12" customHeight="1">
      <c r="K53" s="120"/>
      <c r="L53" s="120"/>
      <c r="M53" s="120"/>
      <c r="N53" s="120"/>
      <c r="O53" s="120"/>
      <c r="P53" s="120"/>
      <c r="Q53" s="120"/>
      <c r="R53" s="121"/>
      <c r="S53" s="120"/>
      <c r="T53" s="120"/>
      <c r="V53" s="69"/>
      <c r="W53" s="69"/>
      <c r="X53" s="69"/>
    </row>
    <row r="54" spans="3:27" s="12" customFormat="1" ht="12" customHeight="1">
      <c r="C54" s="122"/>
      <c r="D54" s="76"/>
      <c r="E54" s="76"/>
      <c r="F54" s="122"/>
      <c r="G54" s="76"/>
      <c r="H54" s="122"/>
      <c r="I54" s="76"/>
      <c r="J54" s="122"/>
      <c r="K54" s="76"/>
      <c r="L54" s="123"/>
      <c r="M54" s="122"/>
      <c r="N54" s="122"/>
      <c r="O54" s="122"/>
      <c r="P54" s="122"/>
      <c r="Q54" s="76"/>
      <c r="R54" s="76"/>
      <c r="S54" s="76"/>
      <c r="T54" s="76"/>
      <c r="U54" s="124"/>
      <c r="V54" s="124"/>
      <c r="W54" s="124"/>
      <c r="X54" s="124"/>
      <c r="Y54" s="124"/>
      <c r="Z54" s="124"/>
      <c r="AA54" s="124"/>
    </row>
    <row r="55" ht="12" customHeight="1">
      <c r="L55" s="125"/>
    </row>
    <row r="56" ht="12" customHeight="1">
      <c r="L56" s="125"/>
    </row>
    <row r="57" ht="12" customHeight="1">
      <c r="L57" s="125"/>
    </row>
    <row r="58" ht="12" customHeight="1">
      <c r="L58" s="125"/>
    </row>
  </sheetData>
  <sheetProtection/>
  <mergeCells count="14">
    <mergeCell ref="A8:B8"/>
    <mergeCell ref="K49:L49"/>
    <mergeCell ref="P3:P4"/>
    <mergeCell ref="Q3:R3"/>
    <mergeCell ref="S3:T3"/>
    <mergeCell ref="K4:L4"/>
    <mergeCell ref="A5:B5"/>
    <mergeCell ref="A6:B6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2009-04-22T04:06:40Z</dcterms:created>
  <dcterms:modified xsi:type="dcterms:W3CDTF">2009-04-22T04:06:46Z</dcterms:modified>
  <cp:category/>
  <cp:version/>
  <cp:contentType/>
  <cp:contentStatus/>
</cp:coreProperties>
</file>