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-昭和59年" sheetId="1" r:id="rId1"/>
    <sheet name="277-昭和58年" sheetId="2" r:id="rId2"/>
  </sheets>
  <definedNames>
    <definedName name="_xlnm.Print_Area" localSheetId="1">'277-昭和58年'!$A$1:$H$49</definedName>
    <definedName name="_xlnm.Print_Area" localSheetId="0">'277-昭和59年'!$A$1:$H$50</definedName>
  </definedNames>
  <calcPr fullCalcOnLoad="1"/>
</workbook>
</file>

<file path=xl/sharedStrings.xml><?xml version="1.0" encoding="utf-8"?>
<sst xmlns="http://schemas.openxmlformats.org/spreadsheetml/2006/main" count="181" uniqueCount="95">
  <si>
    <t>24. 観        光</t>
  </si>
  <si>
    <t>277. 市町村別観光客数および消費額</t>
  </si>
  <si>
    <t xml:space="preserve"> (単位 人  金額  1,000円) </t>
  </si>
  <si>
    <t>年次および</t>
  </si>
  <si>
    <t>観光客数</t>
  </si>
  <si>
    <t>うち宿泊者</t>
  </si>
  <si>
    <t>消  費  額</t>
  </si>
  <si>
    <t>市  町  村</t>
  </si>
  <si>
    <t>市町村</t>
  </si>
  <si>
    <t>昭和54年</t>
  </si>
  <si>
    <t>南海部郡</t>
  </si>
  <si>
    <t xml:space="preserve">    55</t>
  </si>
  <si>
    <t>上浦町</t>
  </si>
  <si>
    <t xml:space="preserve">    56</t>
  </si>
  <si>
    <t>弥生町</t>
  </si>
  <si>
    <t xml:space="preserve">    57</t>
  </si>
  <si>
    <t>本匠村</t>
  </si>
  <si>
    <t xml:space="preserve">    58</t>
  </si>
  <si>
    <t>宇目町</t>
  </si>
  <si>
    <t>直川村</t>
  </si>
  <si>
    <t xml:space="preserve">    59</t>
  </si>
  <si>
    <t>鶴見町</t>
  </si>
  <si>
    <t>米水津村</t>
  </si>
  <si>
    <t>市部</t>
  </si>
  <si>
    <t>蒲江町</t>
  </si>
  <si>
    <t>郡部</t>
  </si>
  <si>
    <t xml:space="preserve">大野郡       </t>
  </si>
  <si>
    <t>野津町</t>
  </si>
  <si>
    <t>大分市</t>
  </si>
  <si>
    <t>三重町</t>
  </si>
  <si>
    <t>別府市</t>
  </si>
  <si>
    <t>清川村</t>
  </si>
  <si>
    <t>中津市</t>
  </si>
  <si>
    <t>緒方町</t>
  </si>
  <si>
    <t>日田市</t>
  </si>
  <si>
    <t>朝地町</t>
  </si>
  <si>
    <t>佐伯市</t>
  </si>
  <si>
    <t>大野町</t>
  </si>
  <si>
    <t>臼杵市</t>
  </si>
  <si>
    <t>千歳村</t>
  </si>
  <si>
    <t>津久見市</t>
  </si>
  <si>
    <t>犬飼町</t>
  </si>
  <si>
    <t>竹田市</t>
  </si>
  <si>
    <t>直入郡</t>
  </si>
  <si>
    <t>豊後高田市</t>
  </si>
  <si>
    <t>荻町</t>
  </si>
  <si>
    <t>杵築市</t>
  </si>
  <si>
    <t>久住町</t>
  </si>
  <si>
    <t>宇佐市</t>
  </si>
  <si>
    <t>直入町</t>
  </si>
  <si>
    <t>西国東郡</t>
  </si>
  <si>
    <t>玖珠郡</t>
  </si>
  <si>
    <t>大田村</t>
  </si>
  <si>
    <t>九重町</t>
  </si>
  <si>
    <t>真玉町</t>
  </si>
  <si>
    <t>玖珠町</t>
  </si>
  <si>
    <t>香々地町</t>
  </si>
  <si>
    <t>日田郡</t>
  </si>
  <si>
    <t>東国東郡</t>
  </si>
  <si>
    <t>前津江村</t>
  </si>
  <si>
    <t>国見町</t>
  </si>
  <si>
    <t>中津江村</t>
  </si>
  <si>
    <t>姫島村</t>
  </si>
  <si>
    <t>上津江村</t>
  </si>
  <si>
    <t>国東町</t>
  </si>
  <si>
    <t>大山町</t>
  </si>
  <si>
    <t>武蔵町</t>
  </si>
  <si>
    <t>天瀬町</t>
  </si>
  <si>
    <t>安岐町</t>
  </si>
  <si>
    <t>下毛郡</t>
  </si>
  <si>
    <t>速見郡</t>
  </si>
  <si>
    <t>三光村</t>
  </si>
  <si>
    <t>日出町</t>
  </si>
  <si>
    <t>本耶馬渓町</t>
  </si>
  <si>
    <t>山香町</t>
  </si>
  <si>
    <t>耶馬渓町</t>
  </si>
  <si>
    <t>大分郡</t>
  </si>
  <si>
    <t>山国町</t>
  </si>
  <si>
    <t>野津原町</t>
  </si>
  <si>
    <t>宇佐郡</t>
  </si>
  <si>
    <t>挾間町</t>
  </si>
  <si>
    <t>院内町</t>
  </si>
  <si>
    <t>庄内町</t>
  </si>
  <si>
    <t>安心院町</t>
  </si>
  <si>
    <t>湯布院町</t>
  </si>
  <si>
    <t>北海部郡</t>
  </si>
  <si>
    <t>佐賀関町</t>
  </si>
  <si>
    <t xml:space="preserve">  資料：県観光振興課｢観光動態調査｣</t>
  </si>
  <si>
    <t>24. 観        光</t>
  </si>
  <si>
    <t>277. 市町村別観光客数および消費額</t>
  </si>
  <si>
    <t>消  費  額</t>
  </si>
  <si>
    <t>市  町  村</t>
  </si>
  <si>
    <t>宇目町</t>
  </si>
  <si>
    <t xml:space="preserve">    58</t>
  </si>
  <si>
    <t>米水津村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</si>
</sst>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7" fillId="0" borderId="0">
      <alignment/>
      <protection/>
    </xf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Continuous"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49" fontId="5" fillId="0" borderId="0" xfId="0" applyNumberFormat="1" applyFont="1" applyAlignment="1" applyProtection="1">
      <alignment horizontal="centerContinuous"/>
      <protection locked="0"/>
    </xf>
    <xf numFmtId="49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 applyProtection="1">
      <alignment horizontal="centerContinuous"/>
      <protection locked="0"/>
    </xf>
    <xf numFmtId="49" fontId="7" fillId="0" borderId="10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49" fontId="8" fillId="0" borderId="0" xfId="0" applyNumberFormat="1" applyFont="1" applyAlignment="1" applyProtection="1">
      <alignment horizontal="distributed"/>
      <protection locked="0"/>
    </xf>
    <xf numFmtId="49" fontId="8" fillId="0" borderId="11" xfId="0" applyNumberFormat="1" applyFont="1" applyBorder="1" applyAlignment="1" applyProtection="1">
      <alignment horizontal="distributed"/>
      <protection locked="0"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distributed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 horizontal="distributed"/>
    </xf>
    <xf numFmtId="41" fontId="7" fillId="0" borderId="12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37" fontId="9" fillId="0" borderId="14" xfId="0" applyNumberFormat="1" applyFont="1" applyBorder="1" applyAlignment="1" applyProtection="1">
      <alignment horizontal="distributed"/>
      <protection locked="0"/>
    </xf>
    <xf numFmtId="41" fontId="9" fillId="0" borderId="0" xfId="0" applyNumberFormat="1" applyFont="1" applyAlignment="1" applyProtection="1">
      <alignment/>
      <protection/>
    </xf>
    <xf numFmtId="0" fontId="7" fillId="0" borderId="15" xfId="0" applyFont="1" applyBorder="1" applyAlignment="1" applyProtection="1" quotePrefix="1">
      <alignment horizontal="center"/>
      <protection locked="0"/>
    </xf>
    <xf numFmtId="37" fontId="7" fillId="0" borderId="14" xfId="0" applyNumberFormat="1" applyFont="1" applyBorder="1" applyAlignment="1" applyProtection="1">
      <alignment horizontal="distributed"/>
      <protection locked="0"/>
    </xf>
    <xf numFmtId="0" fontId="9" fillId="0" borderId="15" xfId="0" applyFont="1" applyBorder="1" applyAlignment="1" applyProtection="1" quotePrefix="1">
      <alignment horizontal="center"/>
      <protection locked="0"/>
    </xf>
    <xf numFmtId="41" fontId="9" fillId="0" borderId="12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center"/>
      <protection locked="0"/>
    </xf>
    <xf numFmtId="41" fontId="9" fillId="0" borderId="12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distributed"/>
      <protection locked="0"/>
    </xf>
    <xf numFmtId="0" fontId="7" fillId="0" borderId="0" xfId="0" applyFont="1" applyAlignment="1" applyProtection="1">
      <alignment horizontal="distributed"/>
      <protection locked="0"/>
    </xf>
    <xf numFmtId="37" fontId="7" fillId="0" borderId="13" xfId="0" applyNumberFormat="1" applyFont="1" applyBorder="1" applyAlignment="1" applyProtection="1">
      <alignment horizontal="distributed"/>
      <protection locked="0"/>
    </xf>
    <xf numFmtId="0" fontId="7" fillId="0" borderId="15" xfId="0" applyFont="1" applyBorder="1" applyAlignment="1" applyProtection="1">
      <alignment horizontal="distributed"/>
      <protection locked="0"/>
    </xf>
    <xf numFmtId="0" fontId="9" fillId="0" borderId="15" xfId="0" applyFont="1" applyBorder="1" applyAlignment="1" applyProtection="1">
      <alignment horizontal="distributed"/>
      <protection locked="0"/>
    </xf>
    <xf numFmtId="37" fontId="7" fillId="0" borderId="13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41" fontId="7" fillId="0" borderId="16" xfId="0" applyNumberFormat="1" applyFont="1" applyBorder="1" applyAlignment="1" applyProtection="1">
      <alignment vertical="center"/>
      <protection locked="0"/>
    </xf>
    <xf numFmtId="41" fontId="7" fillId="0" borderId="11" xfId="0" applyNumberFormat="1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distributed"/>
      <protection locked="0"/>
    </xf>
    <xf numFmtId="0" fontId="8" fillId="0" borderId="11" xfId="0" applyFont="1" applyBorder="1" applyAlignment="1" applyProtection="1">
      <alignment horizontal="distributed"/>
      <protection locked="0"/>
    </xf>
    <xf numFmtId="0" fontId="9" fillId="0" borderId="0" xfId="0" applyFont="1" applyAlignment="1" applyProtection="1">
      <alignment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J16" sqref="J16"/>
    </sheetView>
  </sheetViews>
  <sheetFormatPr defaultColWidth="9.00390625" defaultRowHeight="13.5"/>
  <cols>
    <col min="1" max="1" width="12.875" style="0" customWidth="1"/>
    <col min="2" max="3" width="11.875" style="47" customWidth="1"/>
    <col min="4" max="4" width="13.00390625" style="47" customWidth="1"/>
    <col min="5" max="5" width="12.875" style="47" customWidth="1"/>
    <col min="6" max="6" width="11.875" style="47" customWidth="1"/>
    <col min="7" max="7" width="10.875" style="47" customWidth="1"/>
    <col min="8" max="8" width="11.875" style="47" customWidth="1"/>
  </cols>
  <sheetData>
    <row r="1" spans="1:9" s="5" customFormat="1" ht="24" customHeight="1">
      <c r="A1" s="1" t="s">
        <v>0</v>
      </c>
      <c r="B1" s="2"/>
      <c r="C1" s="2"/>
      <c r="D1" s="3"/>
      <c r="E1" s="2"/>
      <c r="F1" s="2"/>
      <c r="G1" s="2"/>
      <c r="H1" s="2"/>
      <c r="I1" s="4"/>
    </row>
    <row r="2" spans="1:9" s="5" customFormat="1" ht="21" customHeight="1">
      <c r="A2" s="6" t="s">
        <v>1</v>
      </c>
      <c r="B2" s="2"/>
      <c r="C2" s="2"/>
      <c r="D2" s="3"/>
      <c r="E2" s="3"/>
      <c r="F2" s="3"/>
      <c r="G2" s="2"/>
      <c r="H2" s="2"/>
      <c r="I2" s="4"/>
    </row>
    <row r="3" spans="1:9" s="5" customFormat="1" ht="14.25" thickBot="1">
      <c r="A3" s="7" t="s">
        <v>2</v>
      </c>
      <c r="B3" s="8"/>
      <c r="C3" s="8"/>
      <c r="D3" s="8"/>
      <c r="E3" s="8"/>
      <c r="F3" s="8"/>
      <c r="G3" s="8"/>
      <c r="H3" s="8"/>
      <c r="I3" s="4"/>
    </row>
    <row r="4" spans="1:9" s="5" customFormat="1" ht="14.25" thickTop="1">
      <c r="A4" s="9" t="s">
        <v>3</v>
      </c>
      <c r="B4" s="64" t="s">
        <v>4</v>
      </c>
      <c r="C4" s="64" t="s">
        <v>5</v>
      </c>
      <c r="D4" s="66" t="s">
        <v>6</v>
      </c>
      <c r="E4" s="68" t="s">
        <v>7</v>
      </c>
      <c r="F4" s="64" t="s">
        <v>4</v>
      </c>
      <c r="G4" s="64" t="s">
        <v>5</v>
      </c>
      <c r="H4" s="62" t="s">
        <v>6</v>
      </c>
      <c r="I4" s="4"/>
    </row>
    <row r="5" spans="1:9" s="5" customFormat="1" ht="13.5">
      <c r="A5" s="10" t="s">
        <v>8</v>
      </c>
      <c r="B5" s="65"/>
      <c r="C5" s="65"/>
      <c r="D5" s="67"/>
      <c r="E5" s="69"/>
      <c r="F5" s="65"/>
      <c r="G5" s="65"/>
      <c r="H5" s="63"/>
      <c r="I5" s="4"/>
    </row>
    <row r="6" spans="1:9" ht="13.5">
      <c r="A6" s="11"/>
      <c r="B6" s="12"/>
      <c r="C6" s="11"/>
      <c r="D6" s="13"/>
      <c r="E6" s="14"/>
      <c r="F6" s="12"/>
      <c r="G6" s="11"/>
      <c r="H6" s="11"/>
      <c r="I6" s="15"/>
    </row>
    <row r="7" spans="1:8" ht="13.5">
      <c r="A7" s="16" t="s">
        <v>9</v>
      </c>
      <c r="B7" s="17">
        <v>38813958</v>
      </c>
      <c r="C7" s="18">
        <v>8046028</v>
      </c>
      <c r="D7" s="19">
        <v>158975193</v>
      </c>
      <c r="E7" s="20" t="s">
        <v>10</v>
      </c>
      <c r="F7" s="21">
        <f>SUM(F8:F15)</f>
        <v>586635</v>
      </c>
      <c r="G7" s="21">
        <f>SUM(G8:G15)</f>
        <v>28427</v>
      </c>
      <c r="H7" s="21">
        <f>SUM(H8:H15)</f>
        <v>631290</v>
      </c>
    </row>
    <row r="8" spans="1:9" ht="13.5">
      <c r="A8" s="22" t="s">
        <v>11</v>
      </c>
      <c r="B8" s="17">
        <v>36314304</v>
      </c>
      <c r="C8" s="18">
        <v>7791353</v>
      </c>
      <c r="D8" s="19">
        <v>159446900</v>
      </c>
      <c r="E8" s="23" t="s">
        <v>12</v>
      </c>
      <c r="F8" s="19">
        <v>30840</v>
      </c>
      <c r="G8" s="18">
        <v>780</v>
      </c>
      <c r="H8" s="18">
        <v>6064</v>
      </c>
      <c r="I8" s="15"/>
    </row>
    <row r="9" spans="1:9" ht="13.5">
      <c r="A9" s="22" t="s">
        <v>13</v>
      </c>
      <c r="B9" s="17">
        <v>38282549</v>
      </c>
      <c r="C9" s="18">
        <v>7823119</v>
      </c>
      <c r="D9" s="19">
        <v>169548925</v>
      </c>
      <c r="E9" s="23" t="s">
        <v>14</v>
      </c>
      <c r="F9" s="19">
        <v>250417</v>
      </c>
      <c r="G9" s="18">
        <v>947</v>
      </c>
      <c r="H9" s="18">
        <v>86600</v>
      </c>
      <c r="I9" s="15"/>
    </row>
    <row r="10" spans="1:9" ht="13.5">
      <c r="A10" s="22" t="s">
        <v>15</v>
      </c>
      <c r="B10" s="17">
        <v>38529133</v>
      </c>
      <c r="C10" s="18">
        <v>7617922</v>
      </c>
      <c r="D10" s="19">
        <v>179323068</v>
      </c>
      <c r="E10" s="23" t="s">
        <v>16</v>
      </c>
      <c r="F10" s="19">
        <v>22515</v>
      </c>
      <c r="G10" s="18">
        <v>255</v>
      </c>
      <c r="H10" s="18">
        <v>7988</v>
      </c>
      <c r="I10" s="15"/>
    </row>
    <row r="11" spans="1:9" ht="13.5">
      <c r="A11" s="24" t="s">
        <v>17</v>
      </c>
      <c r="B11" s="25">
        <v>39739862</v>
      </c>
      <c r="C11" s="26">
        <v>7552213</v>
      </c>
      <c r="D11" s="27">
        <v>187804330</v>
      </c>
      <c r="E11" s="23" t="s">
        <v>18</v>
      </c>
      <c r="F11" s="19">
        <v>11640</v>
      </c>
      <c r="G11" s="18">
        <v>1100</v>
      </c>
      <c r="H11" s="18">
        <v>12355</v>
      </c>
      <c r="I11" s="15"/>
    </row>
    <row r="12" spans="1:9" ht="13.5">
      <c r="A12" s="24"/>
      <c r="B12" s="25"/>
      <c r="C12" s="26"/>
      <c r="D12" s="27"/>
      <c r="E12" s="23" t="s">
        <v>19</v>
      </c>
      <c r="F12" s="19">
        <v>19315</v>
      </c>
      <c r="G12" s="18">
        <v>1067</v>
      </c>
      <c r="H12" s="18">
        <v>12452</v>
      </c>
      <c r="I12" s="15"/>
    </row>
    <row r="13" spans="1:9" ht="13.5">
      <c r="A13" s="28" t="s">
        <v>20</v>
      </c>
      <c r="B13" s="29">
        <f>SUM(B15:B16)</f>
        <v>40017691</v>
      </c>
      <c r="C13" s="30">
        <f>SUM(C15:C16)</f>
        <v>7730536</v>
      </c>
      <c r="D13" s="30">
        <f>SUM(D15:D16)</f>
        <v>204899732</v>
      </c>
      <c r="E13" s="23" t="s">
        <v>21</v>
      </c>
      <c r="F13" s="19">
        <v>101552</v>
      </c>
      <c r="G13" s="18">
        <v>5465</v>
      </c>
      <c r="H13" s="18">
        <v>330980</v>
      </c>
      <c r="I13" s="15"/>
    </row>
    <row r="14" spans="1:9" ht="13.5">
      <c r="A14" s="28"/>
      <c r="B14" s="29"/>
      <c r="C14" s="30"/>
      <c r="D14" s="30"/>
      <c r="E14" s="23" t="s">
        <v>22</v>
      </c>
      <c r="F14" s="19">
        <v>39535</v>
      </c>
      <c r="G14" s="18">
        <v>1425</v>
      </c>
      <c r="H14" s="18">
        <v>31508</v>
      </c>
      <c r="I14" s="15"/>
    </row>
    <row r="15" spans="1:8" ht="13.5">
      <c r="A15" s="31" t="s">
        <v>23</v>
      </c>
      <c r="B15" s="29">
        <f>SUM(B18:B28)</f>
        <v>22181988</v>
      </c>
      <c r="C15" s="30">
        <f>SUM(C18:C28)</f>
        <v>5909076</v>
      </c>
      <c r="D15" s="30">
        <f>SUM(D18:D28)</f>
        <v>172596036</v>
      </c>
      <c r="E15" s="23" t="s">
        <v>24</v>
      </c>
      <c r="F15" s="19">
        <v>110821</v>
      </c>
      <c r="G15" s="18">
        <v>17388</v>
      </c>
      <c r="H15" s="18">
        <v>143343</v>
      </c>
    </row>
    <row r="16" spans="1:9" ht="13.5">
      <c r="A16" s="31" t="s">
        <v>25</v>
      </c>
      <c r="B16" s="29">
        <f>SUM(B29+B33+B39+B42+B47+F7+F16+F25+F29+F32+F38+F43)</f>
        <v>17835703</v>
      </c>
      <c r="C16" s="30">
        <f>SUM(C29+C33+C39+C42+C47+G7+G16+G25+G29+G32+G38+G43)</f>
        <v>1821460</v>
      </c>
      <c r="D16" s="30">
        <f>SUM(D29+D33+D39+D42+D47+H7+H16+H25+H29+H32+H38+H43)</f>
        <v>32303696</v>
      </c>
      <c r="E16" s="20" t="s">
        <v>26</v>
      </c>
      <c r="F16" s="21">
        <f>SUM(F17:F24)</f>
        <v>726231</v>
      </c>
      <c r="G16" s="21">
        <f>SUM(G17:G24)</f>
        <v>15236</v>
      </c>
      <c r="H16" s="21">
        <f>SUM(H17:H24)</f>
        <v>381481</v>
      </c>
      <c r="I16" s="15"/>
    </row>
    <row r="17" spans="1:9" ht="13.5">
      <c r="A17" s="32"/>
      <c r="B17" s="17"/>
      <c r="C17" s="18"/>
      <c r="D17" s="19"/>
      <c r="E17" s="33" t="s">
        <v>27</v>
      </c>
      <c r="F17" s="17">
        <v>125072</v>
      </c>
      <c r="G17" s="18">
        <v>3257</v>
      </c>
      <c r="H17" s="18">
        <v>125115</v>
      </c>
      <c r="I17" s="15"/>
    </row>
    <row r="18" spans="1:9" ht="13.5">
      <c r="A18" s="32" t="s">
        <v>28</v>
      </c>
      <c r="B18" s="17">
        <v>2741720</v>
      </c>
      <c r="C18" s="18">
        <v>646370</v>
      </c>
      <c r="D18" s="19">
        <v>14146547</v>
      </c>
      <c r="E18" s="33" t="s">
        <v>29</v>
      </c>
      <c r="F18" s="17">
        <v>405890</v>
      </c>
      <c r="G18" s="18">
        <v>4141</v>
      </c>
      <c r="H18" s="18">
        <v>211571</v>
      </c>
      <c r="I18" s="15"/>
    </row>
    <row r="19" spans="1:9" ht="13.5">
      <c r="A19" s="32" t="s">
        <v>30</v>
      </c>
      <c r="B19" s="17">
        <v>11756852</v>
      </c>
      <c r="C19" s="18">
        <v>4575912</v>
      </c>
      <c r="D19" s="19">
        <v>140254506</v>
      </c>
      <c r="E19" s="33" t="s">
        <v>31</v>
      </c>
      <c r="F19" s="17">
        <v>10200</v>
      </c>
      <c r="G19" s="18">
        <v>0</v>
      </c>
      <c r="H19" s="18">
        <v>7000</v>
      </c>
      <c r="I19" s="15"/>
    </row>
    <row r="20" spans="1:9" ht="13.5">
      <c r="A20" s="32" t="s">
        <v>32</v>
      </c>
      <c r="B20" s="17">
        <v>792530</v>
      </c>
      <c r="C20" s="18">
        <v>68860</v>
      </c>
      <c r="D20" s="19">
        <v>1214622</v>
      </c>
      <c r="E20" s="33" t="s">
        <v>33</v>
      </c>
      <c r="F20" s="17">
        <v>13288</v>
      </c>
      <c r="G20" s="18">
        <v>7437</v>
      </c>
      <c r="H20" s="18">
        <v>10412</v>
      </c>
      <c r="I20" s="15"/>
    </row>
    <row r="21" spans="1:9" ht="13.5">
      <c r="A21" s="32" t="s">
        <v>34</v>
      </c>
      <c r="B21" s="17">
        <v>1981140</v>
      </c>
      <c r="C21" s="18">
        <v>286430</v>
      </c>
      <c r="D21" s="19">
        <v>9378315</v>
      </c>
      <c r="E21" s="33" t="s">
        <v>35</v>
      </c>
      <c r="F21" s="17">
        <v>117931</v>
      </c>
      <c r="G21" s="18">
        <v>331</v>
      </c>
      <c r="H21" s="18">
        <v>16136</v>
      </c>
      <c r="I21" s="15"/>
    </row>
    <row r="22" spans="1:9" ht="13.5">
      <c r="A22" s="32" t="s">
        <v>36</v>
      </c>
      <c r="B22" s="17">
        <v>121850</v>
      </c>
      <c r="C22" s="18">
        <v>15210</v>
      </c>
      <c r="D22" s="19">
        <v>269993</v>
      </c>
      <c r="E22" s="33" t="s">
        <v>37</v>
      </c>
      <c r="F22" s="17">
        <v>30050</v>
      </c>
      <c r="G22" s="18">
        <v>0</v>
      </c>
      <c r="H22" s="18">
        <v>6860</v>
      </c>
      <c r="I22" s="15"/>
    </row>
    <row r="23" spans="1:9" ht="13.5">
      <c r="A23" s="32" t="s">
        <v>38</v>
      </c>
      <c r="B23" s="17">
        <v>653194</v>
      </c>
      <c r="C23" s="18">
        <v>89500</v>
      </c>
      <c r="D23" s="19">
        <v>1417696</v>
      </c>
      <c r="E23" s="33" t="s">
        <v>39</v>
      </c>
      <c r="F23" s="17">
        <v>1450</v>
      </c>
      <c r="G23" s="18">
        <v>0</v>
      </c>
      <c r="H23" s="18">
        <v>1797</v>
      </c>
      <c r="I23" s="15"/>
    </row>
    <row r="24" spans="1:8" ht="13.5">
      <c r="A24" s="32" t="s">
        <v>40</v>
      </c>
      <c r="B24" s="17">
        <v>39250</v>
      </c>
      <c r="C24" s="18">
        <v>2940</v>
      </c>
      <c r="D24" s="19">
        <v>68879</v>
      </c>
      <c r="E24" s="33" t="s">
        <v>41</v>
      </c>
      <c r="F24" s="17">
        <v>22350</v>
      </c>
      <c r="G24" s="18">
        <v>70</v>
      </c>
      <c r="H24" s="18">
        <v>2590</v>
      </c>
    </row>
    <row r="25" spans="1:9" ht="13.5">
      <c r="A25" s="32" t="s">
        <v>42</v>
      </c>
      <c r="B25" s="17">
        <v>663733</v>
      </c>
      <c r="C25" s="18">
        <v>28638</v>
      </c>
      <c r="D25" s="19">
        <v>1859609</v>
      </c>
      <c r="E25" s="20" t="s">
        <v>43</v>
      </c>
      <c r="F25" s="21">
        <f>SUM(F26:F28)</f>
        <v>378010</v>
      </c>
      <c r="G25" s="21">
        <f>SUM(G26:G28)</f>
        <v>172080</v>
      </c>
      <c r="H25" s="21">
        <f>SUM(H26:H28)</f>
        <v>655029</v>
      </c>
      <c r="I25" s="15"/>
    </row>
    <row r="26" spans="1:9" ht="13.5">
      <c r="A26" s="32" t="s">
        <v>44</v>
      </c>
      <c r="B26" s="17">
        <v>740302</v>
      </c>
      <c r="C26" s="18">
        <v>35122</v>
      </c>
      <c r="D26" s="19">
        <v>676333</v>
      </c>
      <c r="E26" s="23" t="s">
        <v>45</v>
      </c>
      <c r="F26" s="19">
        <v>2770</v>
      </c>
      <c r="G26" s="18">
        <v>120</v>
      </c>
      <c r="H26" s="18">
        <v>1880</v>
      </c>
      <c r="I26" s="15"/>
    </row>
    <row r="27" spans="1:9" ht="13.5">
      <c r="A27" s="32" t="s">
        <v>46</v>
      </c>
      <c r="B27" s="17">
        <v>439380</v>
      </c>
      <c r="C27" s="18">
        <v>134840</v>
      </c>
      <c r="D27" s="19">
        <v>896630</v>
      </c>
      <c r="E27" s="23" t="s">
        <v>47</v>
      </c>
      <c r="F27" s="19">
        <v>240930</v>
      </c>
      <c r="G27" s="18">
        <v>92650</v>
      </c>
      <c r="H27" s="18">
        <v>130575</v>
      </c>
      <c r="I27" s="15"/>
    </row>
    <row r="28" spans="1:8" ht="13.5">
      <c r="A28" s="32" t="s">
        <v>48</v>
      </c>
      <c r="B28" s="17">
        <v>2252037</v>
      </c>
      <c r="C28" s="18">
        <v>25254</v>
      </c>
      <c r="D28" s="19">
        <v>2412906</v>
      </c>
      <c r="E28" s="23" t="s">
        <v>49</v>
      </c>
      <c r="F28" s="19">
        <v>134310</v>
      </c>
      <c r="G28" s="18">
        <v>79310</v>
      </c>
      <c r="H28" s="18">
        <v>522574</v>
      </c>
    </row>
    <row r="29" spans="1:9" ht="13.5">
      <c r="A29" s="31" t="s">
        <v>50</v>
      </c>
      <c r="B29" s="29">
        <f>SUM(B30:B32)</f>
        <v>169609</v>
      </c>
      <c r="C29" s="30">
        <f>SUM(C30:C32)</f>
        <v>9474</v>
      </c>
      <c r="D29" s="30">
        <f>SUM(D30:D32)</f>
        <v>81760</v>
      </c>
      <c r="E29" s="20" t="s">
        <v>51</v>
      </c>
      <c r="F29" s="21">
        <f>SUM(F30:F31)</f>
        <v>5222334</v>
      </c>
      <c r="G29" s="21">
        <f>SUM(G30:G31)</f>
        <v>542563</v>
      </c>
      <c r="H29" s="21">
        <f>SUM(H30:H31)</f>
        <v>5668675</v>
      </c>
      <c r="I29" s="15"/>
    </row>
    <row r="30" spans="1:9" ht="13.5">
      <c r="A30" s="32" t="s">
        <v>52</v>
      </c>
      <c r="B30" s="17">
        <v>9420</v>
      </c>
      <c r="C30" s="18">
        <v>230</v>
      </c>
      <c r="D30" s="19">
        <v>10232</v>
      </c>
      <c r="E30" s="23" t="s">
        <v>53</v>
      </c>
      <c r="F30" s="19">
        <v>4727354</v>
      </c>
      <c r="G30" s="18">
        <v>532633</v>
      </c>
      <c r="H30" s="18">
        <v>5522843</v>
      </c>
      <c r="I30" s="15"/>
    </row>
    <row r="31" spans="1:8" ht="13.5">
      <c r="A31" s="32" t="s">
        <v>54</v>
      </c>
      <c r="B31" s="17">
        <v>138664</v>
      </c>
      <c r="C31" s="18">
        <v>3445</v>
      </c>
      <c r="D31" s="19">
        <v>40755</v>
      </c>
      <c r="E31" s="23" t="s">
        <v>55</v>
      </c>
      <c r="F31" s="19">
        <v>494980</v>
      </c>
      <c r="G31" s="18">
        <v>9930</v>
      </c>
      <c r="H31" s="18">
        <v>145832</v>
      </c>
    </row>
    <row r="32" spans="1:9" ht="13.5">
      <c r="A32" s="34" t="s">
        <v>56</v>
      </c>
      <c r="B32" s="19">
        <v>21525</v>
      </c>
      <c r="C32" s="18">
        <v>5799</v>
      </c>
      <c r="D32" s="19">
        <v>30773</v>
      </c>
      <c r="E32" s="20" t="s">
        <v>57</v>
      </c>
      <c r="F32" s="21">
        <f>SUM(F33:F37)</f>
        <v>2823974</v>
      </c>
      <c r="G32" s="21">
        <f>SUM(G33:G37)</f>
        <v>247462</v>
      </c>
      <c r="H32" s="21">
        <f>SUM(H33:H37)</f>
        <v>9407254</v>
      </c>
      <c r="I32" s="15"/>
    </row>
    <row r="33" spans="1:9" ht="13.5">
      <c r="A33" s="35" t="s">
        <v>58</v>
      </c>
      <c r="B33" s="30">
        <f>SUM(B34:B38)</f>
        <v>586289</v>
      </c>
      <c r="C33" s="30">
        <f>SUM(C34:C38)</f>
        <v>114230</v>
      </c>
      <c r="D33" s="30">
        <f>SUM(D34:D38)</f>
        <v>1370091</v>
      </c>
      <c r="E33" s="23" t="s">
        <v>59</v>
      </c>
      <c r="F33" s="19">
        <v>9845</v>
      </c>
      <c r="G33" s="18">
        <v>850</v>
      </c>
      <c r="H33" s="18">
        <v>22260</v>
      </c>
      <c r="I33" s="15"/>
    </row>
    <row r="34" spans="1:9" ht="13.5">
      <c r="A34" s="34" t="s">
        <v>60</v>
      </c>
      <c r="B34" s="19">
        <v>77660</v>
      </c>
      <c r="C34" s="18">
        <v>12350</v>
      </c>
      <c r="D34" s="19">
        <v>122850</v>
      </c>
      <c r="E34" s="23" t="s">
        <v>61</v>
      </c>
      <c r="F34" s="19">
        <v>477559</v>
      </c>
      <c r="G34" s="18">
        <v>32</v>
      </c>
      <c r="H34" s="18">
        <v>934048</v>
      </c>
      <c r="I34" s="15"/>
    </row>
    <row r="35" spans="1:9" ht="13.5">
      <c r="A35" s="34" t="s">
        <v>62</v>
      </c>
      <c r="B35" s="19">
        <v>57600</v>
      </c>
      <c r="C35" s="18">
        <v>34560</v>
      </c>
      <c r="D35" s="19">
        <v>378714</v>
      </c>
      <c r="E35" s="23" t="s">
        <v>63</v>
      </c>
      <c r="F35" s="19">
        <v>13180</v>
      </c>
      <c r="G35" s="18">
        <v>3170</v>
      </c>
      <c r="H35" s="18">
        <v>16421</v>
      </c>
      <c r="I35" s="15"/>
    </row>
    <row r="36" spans="1:9" ht="13.5">
      <c r="A36" s="34" t="s">
        <v>64</v>
      </c>
      <c r="B36" s="19">
        <v>202669</v>
      </c>
      <c r="C36" s="18">
        <v>63682</v>
      </c>
      <c r="D36" s="19">
        <v>674641</v>
      </c>
      <c r="E36" s="23" t="s">
        <v>65</v>
      </c>
      <c r="F36" s="19">
        <v>18490</v>
      </c>
      <c r="G36" s="18">
        <v>1610</v>
      </c>
      <c r="H36" s="18">
        <v>16519</v>
      </c>
      <c r="I36" s="15"/>
    </row>
    <row r="37" spans="1:8" ht="13.5">
      <c r="A37" s="34" t="s">
        <v>66</v>
      </c>
      <c r="B37" s="19">
        <v>82890</v>
      </c>
      <c r="C37" s="18">
        <v>3320</v>
      </c>
      <c r="D37" s="19">
        <v>44570</v>
      </c>
      <c r="E37" s="23" t="s">
        <v>67</v>
      </c>
      <c r="F37" s="19">
        <v>2304900</v>
      </c>
      <c r="G37" s="18">
        <v>241800</v>
      </c>
      <c r="H37" s="18">
        <v>8418006</v>
      </c>
    </row>
    <row r="38" spans="1:9" ht="13.5">
      <c r="A38" s="34" t="s">
        <v>68</v>
      </c>
      <c r="B38" s="19">
        <v>165470</v>
      </c>
      <c r="C38" s="18">
        <v>318</v>
      </c>
      <c r="D38" s="19">
        <v>149316</v>
      </c>
      <c r="E38" s="20" t="s">
        <v>69</v>
      </c>
      <c r="F38" s="21">
        <f>SUM(F39:F42)</f>
        <v>2594918</v>
      </c>
      <c r="G38" s="21">
        <f>SUM(G39:G42)</f>
        <v>74255</v>
      </c>
      <c r="H38" s="21">
        <f>SUM(H39:H42)</f>
        <v>1667591</v>
      </c>
      <c r="I38" s="15"/>
    </row>
    <row r="39" spans="1:9" ht="13.5">
      <c r="A39" s="35" t="s">
        <v>70</v>
      </c>
      <c r="B39" s="30">
        <f>SUM(B40:B41)</f>
        <v>107360</v>
      </c>
      <c r="C39" s="30">
        <f>SUM(C40:C41)</f>
        <v>6630</v>
      </c>
      <c r="D39" s="30">
        <f>SUM(D40:D41)</f>
        <v>633906</v>
      </c>
      <c r="E39" s="23" t="s">
        <v>71</v>
      </c>
      <c r="F39" s="19">
        <v>62378</v>
      </c>
      <c r="G39" s="18">
        <v>618</v>
      </c>
      <c r="H39" s="18">
        <v>8875</v>
      </c>
      <c r="I39" s="15"/>
    </row>
    <row r="40" spans="1:9" ht="13.5">
      <c r="A40" s="34" t="s">
        <v>72</v>
      </c>
      <c r="B40" s="19">
        <v>50650</v>
      </c>
      <c r="C40" s="18">
        <v>690</v>
      </c>
      <c r="D40" s="19">
        <v>104890</v>
      </c>
      <c r="E40" s="23" t="s">
        <v>73</v>
      </c>
      <c r="F40" s="19">
        <v>1608760</v>
      </c>
      <c r="G40" s="18">
        <v>41410</v>
      </c>
      <c r="H40" s="18">
        <v>581231</v>
      </c>
      <c r="I40" s="15"/>
    </row>
    <row r="41" spans="1:9" ht="13.5">
      <c r="A41" s="34" t="s">
        <v>74</v>
      </c>
      <c r="B41" s="19">
        <v>56710</v>
      </c>
      <c r="C41" s="18">
        <v>5940</v>
      </c>
      <c r="D41" s="19">
        <v>529016</v>
      </c>
      <c r="E41" s="23" t="s">
        <v>75</v>
      </c>
      <c r="F41" s="19">
        <v>766380</v>
      </c>
      <c r="G41" s="18">
        <v>22680</v>
      </c>
      <c r="H41" s="18">
        <v>949217</v>
      </c>
      <c r="I41" s="15"/>
    </row>
    <row r="42" spans="1:8" ht="13.5">
      <c r="A42" s="35" t="s">
        <v>76</v>
      </c>
      <c r="B42" s="30">
        <f>SUM(B43:B46)</f>
        <v>2863377</v>
      </c>
      <c r="C42" s="30">
        <f>SUM(C43:C46)</f>
        <v>571317</v>
      </c>
      <c r="D42" s="30">
        <f>SUM(D43:D46)</f>
        <v>7160223</v>
      </c>
      <c r="E42" s="23" t="s">
        <v>77</v>
      </c>
      <c r="F42" s="19">
        <v>157400</v>
      </c>
      <c r="G42" s="18">
        <v>9547</v>
      </c>
      <c r="H42" s="18">
        <v>128268</v>
      </c>
    </row>
    <row r="43" spans="1:9" ht="13.5">
      <c r="A43" s="34" t="s">
        <v>78</v>
      </c>
      <c r="B43" s="19">
        <v>87430</v>
      </c>
      <c r="C43" s="18">
        <v>15550</v>
      </c>
      <c r="D43" s="19">
        <v>215560</v>
      </c>
      <c r="E43" s="20" t="s">
        <v>79</v>
      </c>
      <c r="F43" s="21">
        <f>SUM(F44:F45)</f>
        <v>1608400</v>
      </c>
      <c r="G43" s="21">
        <f>SUM(G44:G45)</f>
        <v>36234</v>
      </c>
      <c r="H43" s="21">
        <f>SUM(H44:H45)</f>
        <v>4597046</v>
      </c>
      <c r="I43" s="15"/>
    </row>
    <row r="44" spans="1:9" ht="13.5">
      <c r="A44" s="34" t="s">
        <v>80</v>
      </c>
      <c r="B44" s="19">
        <v>128835</v>
      </c>
      <c r="C44" s="18">
        <v>0</v>
      </c>
      <c r="D44" s="19">
        <v>41400</v>
      </c>
      <c r="E44" s="33" t="s">
        <v>81</v>
      </c>
      <c r="F44" s="17">
        <v>53710</v>
      </c>
      <c r="G44" s="18">
        <v>4170</v>
      </c>
      <c r="H44" s="18">
        <v>16570</v>
      </c>
      <c r="I44" s="15"/>
    </row>
    <row r="45" spans="1:9" ht="13.5">
      <c r="A45" s="34" t="s">
        <v>82</v>
      </c>
      <c r="B45" s="19">
        <v>101112</v>
      </c>
      <c r="C45" s="18">
        <v>5667</v>
      </c>
      <c r="D45" s="19">
        <v>68670</v>
      </c>
      <c r="E45" s="33" t="s">
        <v>83</v>
      </c>
      <c r="F45" s="17">
        <v>1554690</v>
      </c>
      <c r="G45" s="18">
        <v>32064</v>
      </c>
      <c r="H45" s="18">
        <v>4580476</v>
      </c>
      <c r="I45" s="15"/>
    </row>
    <row r="46" spans="1:9" ht="13.5">
      <c r="A46" s="34" t="s">
        <v>84</v>
      </c>
      <c r="B46" s="19">
        <v>2546000</v>
      </c>
      <c r="C46" s="18">
        <v>550100</v>
      </c>
      <c r="D46" s="19">
        <v>6834593</v>
      </c>
      <c r="E46" s="36"/>
      <c r="F46" s="17"/>
      <c r="G46" s="19"/>
      <c r="H46" s="19"/>
      <c r="I46" s="15"/>
    </row>
    <row r="47" spans="1:9" ht="13.5">
      <c r="A47" s="35" t="s">
        <v>85</v>
      </c>
      <c r="B47" s="30">
        <f>SUM(B48)</f>
        <v>168566</v>
      </c>
      <c r="C47" s="30">
        <f>SUM(C48)</f>
        <v>3552</v>
      </c>
      <c r="D47" s="30">
        <f>SUM(D48)</f>
        <v>49350</v>
      </c>
      <c r="E47" s="36"/>
      <c r="F47" s="17"/>
      <c r="G47" s="19"/>
      <c r="H47" s="19"/>
      <c r="I47" s="15"/>
    </row>
    <row r="48" spans="1:9" s="44" customFormat="1" ht="16.5" customHeight="1">
      <c r="A48" s="37" t="s">
        <v>86</v>
      </c>
      <c r="B48" s="38">
        <v>168566</v>
      </c>
      <c r="C48" s="39">
        <v>3552</v>
      </c>
      <c r="D48" s="39">
        <v>49350</v>
      </c>
      <c r="E48" s="40"/>
      <c r="F48" s="41"/>
      <c r="G48" s="42"/>
      <c r="H48" s="42"/>
      <c r="I48" s="43"/>
    </row>
    <row r="49" spans="1:9" ht="14.25" customHeight="1">
      <c r="A49" s="45" t="s">
        <v>87</v>
      </c>
      <c r="B49" s="11"/>
      <c r="C49" s="11"/>
      <c r="D49" s="13"/>
      <c r="E49" s="46"/>
      <c r="F49" s="46"/>
      <c r="G49" s="46"/>
      <c r="H49" s="46"/>
      <c r="I49" s="15"/>
    </row>
    <row r="50" spans="1:9" ht="13.5">
      <c r="A50" s="15"/>
      <c r="B50" s="46"/>
      <c r="C50" s="46"/>
      <c r="D50" s="46"/>
      <c r="E50" s="46"/>
      <c r="F50" s="46"/>
      <c r="G50" s="46"/>
      <c r="H50" s="46"/>
      <c r="I50" s="15"/>
    </row>
    <row r="51" spans="1:9" ht="13.5">
      <c r="A51" s="15"/>
      <c r="B51" s="46"/>
      <c r="C51" s="46"/>
      <c r="D51" s="46"/>
      <c r="E51" s="46"/>
      <c r="F51" s="46"/>
      <c r="G51" s="46"/>
      <c r="H51" s="46"/>
      <c r="I51" s="15"/>
    </row>
    <row r="52" spans="1:9" ht="13.5">
      <c r="A52" s="15"/>
      <c r="B52" s="46"/>
      <c r="C52" s="46"/>
      <c r="D52" s="46"/>
      <c r="E52" s="46"/>
      <c r="F52" s="46"/>
      <c r="G52" s="46"/>
      <c r="H52" s="46"/>
      <c r="I52" s="15"/>
    </row>
    <row r="53" spans="1:9" ht="13.5">
      <c r="A53" s="15"/>
      <c r="B53" s="46"/>
      <c r="C53" s="46"/>
      <c r="D53" s="46"/>
      <c r="E53" s="46"/>
      <c r="F53" s="46"/>
      <c r="G53" s="46"/>
      <c r="H53" s="46"/>
      <c r="I53" s="15"/>
    </row>
    <row r="54" spans="1:4" ht="13.5">
      <c r="A54" s="15"/>
      <c r="B54" s="46"/>
      <c r="C54" s="46"/>
      <c r="D54" s="46"/>
    </row>
    <row r="55" spans="1:4" ht="13.5">
      <c r="A55" s="15"/>
      <c r="B55" s="46"/>
      <c r="C55" s="46"/>
      <c r="D55" s="46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28">
      <selection activeCell="H45" sqref="H45"/>
    </sheetView>
  </sheetViews>
  <sheetFormatPr defaultColWidth="9.00390625" defaultRowHeight="13.5"/>
  <cols>
    <col min="1" max="1" width="12.875" style="0" customWidth="1"/>
    <col min="2" max="3" width="11.875" style="47" customWidth="1"/>
    <col min="4" max="4" width="13.00390625" style="47" customWidth="1"/>
    <col min="5" max="5" width="12.875" style="47" customWidth="1"/>
    <col min="6" max="6" width="11.875" style="47" customWidth="1"/>
    <col min="7" max="7" width="10.875" style="47" customWidth="1"/>
    <col min="8" max="8" width="11.875" style="47" customWidth="1"/>
  </cols>
  <sheetData>
    <row r="1" spans="1:9" s="52" customFormat="1" ht="24" customHeight="1">
      <c r="A1" s="48" t="s">
        <v>88</v>
      </c>
      <c r="B1" s="49"/>
      <c r="C1" s="49"/>
      <c r="D1" s="50"/>
      <c r="E1" s="49"/>
      <c r="F1" s="49"/>
      <c r="G1" s="49"/>
      <c r="H1" s="49"/>
      <c r="I1" s="51"/>
    </row>
    <row r="2" spans="1:9" s="52" customFormat="1" ht="21" customHeight="1">
      <c r="A2" s="53" t="s">
        <v>89</v>
      </c>
      <c r="B2" s="49"/>
      <c r="C2" s="49"/>
      <c r="D2" s="50"/>
      <c r="E2" s="50"/>
      <c r="F2" s="50"/>
      <c r="G2" s="49"/>
      <c r="H2" s="49"/>
      <c r="I2" s="51"/>
    </row>
    <row r="3" spans="1:9" s="55" customFormat="1" ht="13.5" customHeight="1" thickBot="1">
      <c r="A3" s="7" t="s">
        <v>2</v>
      </c>
      <c r="B3" s="54"/>
      <c r="C3" s="54"/>
      <c r="D3" s="54"/>
      <c r="E3" s="54"/>
      <c r="F3" s="54"/>
      <c r="G3" s="54"/>
      <c r="H3" s="54"/>
      <c r="I3" s="11"/>
    </row>
    <row r="4" spans="1:9" s="52" customFormat="1" ht="14.25" thickTop="1">
      <c r="A4" s="56" t="s">
        <v>3</v>
      </c>
      <c r="B4" s="72" t="s">
        <v>4</v>
      </c>
      <c r="C4" s="72" t="s">
        <v>5</v>
      </c>
      <c r="D4" s="74" t="s">
        <v>90</v>
      </c>
      <c r="E4" s="76" t="s">
        <v>91</v>
      </c>
      <c r="F4" s="72" t="s">
        <v>4</v>
      </c>
      <c r="G4" s="72" t="s">
        <v>5</v>
      </c>
      <c r="H4" s="70" t="s">
        <v>90</v>
      </c>
      <c r="I4" s="51"/>
    </row>
    <row r="5" spans="1:9" s="52" customFormat="1" ht="13.5">
      <c r="A5" s="57" t="s">
        <v>8</v>
      </c>
      <c r="B5" s="73"/>
      <c r="C5" s="73"/>
      <c r="D5" s="75"/>
      <c r="E5" s="77"/>
      <c r="F5" s="73"/>
      <c r="G5" s="73"/>
      <c r="H5" s="71"/>
      <c r="I5" s="51"/>
    </row>
    <row r="6" spans="1:9" ht="13.5">
      <c r="A6" s="11"/>
      <c r="B6" s="12"/>
      <c r="C6" s="11"/>
      <c r="D6" s="13"/>
      <c r="E6" s="14"/>
      <c r="F6" s="12"/>
      <c r="G6" s="11"/>
      <c r="H6" s="11"/>
      <c r="I6" s="15"/>
    </row>
    <row r="7" spans="1:8" ht="13.5">
      <c r="A7" s="16" t="s">
        <v>9</v>
      </c>
      <c r="B7" s="17">
        <v>38813958</v>
      </c>
      <c r="C7" s="18">
        <v>8046028</v>
      </c>
      <c r="D7" s="19">
        <v>158975193</v>
      </c>
      <c r="E7" s="20" t="s">
        <v>10</v>
      </c>
      <c r="F7" s="21">
        <f>SUM(F8:F15)</f>
        <v>497119</v>
      </c>
      <c r="G7" s="21">
        <f>SUM(G8:G15)</f>
        <v>23285</v>
      </c>
      <c r="H7" s="21">
        <f>SUM(H8:H15)</f>
        <v>523068</v>
      </c>
    </row>
    <row r="8" spans="1:9" ht="13.5">
      <c r="A8" s="22" t="s">
        <v>11</v>
      </c>
      <c r="B8" s="17">
        <v>36314304</v>
      </c>
      <c r="C8" s="18">
        <v>7791353</v>
      </c>
      <c r="D8" s="19">
        <v>159446900</v>
      </c>
      <c r="E8" s="23" t="s">
        <v>12</v>
      </c>
      <c r="F8" s="19">
        <v>30640</v>
      </c>
      <c r="G8" s="18">
        <v>720</v>
      </c>
      <c r="H8" s="18">
        <v>5534</v>
      </c>
      <c r="I8" s="15"/>
    </row>
    <row r="9" spans="1:9" ht="13.5">
      <c r="A9" s="22" t="s">
        <v>13</v>
      </c>
      <c r="B9" s="17">
        <v>38282549</v>
      </c>
      <c r="C9" s="18">
        <v>7823119</v>
      </c>
      <c r="D9" s="19">
        <v>169548925</v>
      </c>
      <c r="E9" s="23" t="s">
        <v>14</v>
      </c>
      <c r="F9" s="19">
        <v>219910</v>
      </c>
      <c r="G9" s="18">
        <v>830</v>
      </c>
      <c r="H9" s="18">
        <v>84930</v>
      </c>
      <c r="I9" s="15"/>
    </row>
    <row r="10" spans="1:9" ht="13.5">
      <c r="A10" s="22" t="s">
        <v>15</v>
      </c>
      <c r="B10" s="17">
        <v>38529133</v>
      </c>
      <c r="C10" s="18">
        <v>7617922</v>
      </c>
      <c r="D10" s="19">
        <v>179323068</v>
      </c>
      <c r="E10" s="23" t="s">
        <v>16</v>
      </c>
      <c r="F10" s="19">
        <v>23454</v>
      </c>
      <c r="G10" s="18">
        <v>234</v>
      </c>
      <c r="H10" s="18">
        <v>7489</v>
      </c>
      <c r="I10" s="15"/>
    </row>
    <row r="11" spans="1:9" ht="13.5">
      <c r="A11" s="22"/>
      <c r="B11" s="17"/>
      <c r="C11" s="18"/>
      <c r="D11" s="19"/>
      <c r="E11" s="23" t="s">
        <v>92</v>
      </c>
      <c r="F11" s="19">
        <v>16140</v>
      </c>
      <c r="G11" s="18">
        <v>1470</v>
      </c>
      <c r="H11" s="18">
        <v>13425</v>
      </c>
      <c r="I11" s="15"/>
    </row>
    <row r="12" spans="1:9" ht="13.5">
      <c r="A12" s="24" t="s">
        <v>93</v>
      </c>
      <c r="B12" s="29">
        <f>SUM(B14:B15)</f>
        <v>39739862</v>
      </c>
      <c r="C12" s="30">
        <f>SUM(C14:C15)</f>
        <v>7552213</v>
      </c>
      <c r="D12" s="30">
        <f>SUM(D14:D15)</f>
        <v>187804330</v>
      </c>
      <c r="E12" s="23" t="s">
        <v>19</v>
      </c>
      <c r="F12" s="19">
        <v>17439</v>
      </c>
      <c r="G12" s="18">
        <v>675</v>
      </c>
      <c r="H12" s="18">
        <v>11476</v>
      </c>
      <c r="I12" s="15"/>
    </row>
    <row r="13" spans="1:9" ht="13.5">
      <c r="A13" s="58"/>
      <c r="B13" s="25"/>
      <c r="C13" s="27"/>
      <c r="D13" s="27"/>
      <c r="E13" s="23" t="s">
        <v>21</v>
      </c>
      <c r="F13" s="19">
        <v>88335</v>
      </c>
      <c r="G13" s="18">
        <v>4121</v>
      </c>
      <c r="H13" s="18">
        <v>286502</v>
      </c>
      <c r="I13" s="15"/>
    </row>
    <row r="14" spans="1:9" ht="13.5">
      <c r="A14" s="31" t="s">
        <v>23</v>
      </c>
      <c r="B14" s="29">
        <f>SUM(B17:B27)</f>
        <v>22198063</v>
      </c>
      <c r="C14" s="30">
        <f>SUM(C17:C27)</f>
        <v>5804509</v>
      </c>
      <c r="D14" s="30">
        <f>SUM(D17:D27)</f>
        <v>158205674</v>
      </c>
      <c r="E14" s="23" t="s">
        <v>94</v>
      </c>
      <c r="F14" s="19">
        <v>16235</v>
      </c>
      <c r="G14" s="18">
        <v>1485</v>
      </c>
      <c r="H14" s="18">
        <v>14160</v>
      </c>
      <c r="I14" s="15"/>
    </row>
    <row r="15" spans="1:9" ht="13.5">
      <c r="A15" s="31" t="s">
        <v>25</v>
      </c>
      <c r="B15" s="29">
        <f>SUM(B28+B32+B38+B41+B46+F7+F16+F25+F29+F32+F38+F43)</f>
        <v>17541799</v>
      </c>
      <c r="C15" s="30">
        <f>SUM(C28+C32+C38+C41+C46+G7+G16+G25+G29+G32+G38+G43)</f>
        <v>1747704</v>
      </c>
      <c r="D15" s="30">
        <f>SUM(D28+D32+D38+D41+D46+H7+H16+H25+H29+H32+H38+H43)</f>
        <v>29598656</v>
      </c>
      <c r="E15" s="23" t="s">
        <v>24</v>
      </c>
      <c r="F15" s="19">
        <v>84966</v>
      </c>
      <c r="G15" s="18">
        <v>13750</v>
      </c>
      <c r="H15" s="18">
        <v>99552</v>
      </c>
      <c r="I15" s="15"/>
    </row>
    <row r="16" spans="1:8" ht="13.5">
      <c r="A16" s="32"/>
      <c r="B16" s="17"/>
      <c r="C16" s="18"/>
      <c r="D16" s="19"/>
      <c r="E16" s="20" t="s">
        <v>26</v>
      </c>
      <c r="F16" s="21">
        <f>SUM(F17:F24)</f>
        <v>747071</v>
      </c>
      <c r="G16" s="21">
        <f>SUM(G17:G24)</f>
        <v>22876</v>
      </c>
      <c r="H16" s="21">
        <f>SUM(H17:H24)</f>
        <v>495111</v>
      </c>
    </row>
    <row r="17" spans="1:9" ht="13.5">
      <c r="A17" s="32" t="s">
        <v>28</v>
      </c>
      <c r="B17" s="17">
        <v>2723160</v>
      </c>
      <c r="C17" s="18">
        <v>606870</v>
      </c>
      <c r="D17" s="19">
        <v>13070327</v>
      </c>
      <c r="E17" s="33" t="s">
        <v>27</v>
      </c>
      <c r="F17" s="17">
        <v>131843</v>
      </c>
      <c r="G17" s="18">
        <v>44</v>
      </c>
      <c r="H17" s="18">
        <v>109006</v>
      </c>
      <c r="I17" s="15"/>
    </row>
    <row r="18" spans="1:9" ht="13.5">
      <c r="A18" s="32" t="s">
        <v>30</v>
      </c>
      <c r="B18" s="17">
        <v>12005883</v>
      </c>
      <c r="C18" s="18">
        <v>4564239</v>
      </c>
      <c r="D18" s="19">
        <v>128198108</v>
      </c>
      <c r="E18" s="33" t="s">
        <v>29</v>
      </c>
      <c r="F18" s="17">
        <v>422800</v>
      </c>
      <c r="G18" s="18">
        <v>14762</v>
      </c>
      <c r="H18" s="18">
        <v>336191</v>
      </c>
      <c r="I18" s="15"/>
    </row>
    <row r="19" spans="1:9" ht="13.5">
      <c r="A19" s="32" t="s">
        <v>32</v>
      </c>
      <c r="B19" s="17">
        <v>584800</v>
      </c>
      <c r="C19" s="18">
        <v>55090</v>
      </c>
      <c r="D19" s="19">
        <v>823858</v>
      </c>
      <c r="E19" s="33" t="s">
        <v>31</v>
      </c>
      <c r="F19" s="17">
        <v>10000</v>
      </c>
      <c r="G19" s="18">
        <v>0</v>
      </c>
      <c r="H19" s="18">
        <v>10000</v>
      </c>
      <c r="I19" s="15"/>
    </row>
    <row r="20" spans="1:9" ht="13.5">
      <c r="A20" s="32" t="s">
        <v>34</v>
      </c>
      <c r="B20" s="17">
        <v>1885990</v>
      </c>
      <c r="C20" s="18">
        <v>271980</v>
      </c>
      <c r="D20" s="19">
        <v>8810547</v>
      </c>
      <c r="E20" s="33" t="s">
        <v>33</v>
      </c>
      <c r="F20" s="17">
        <v>10633</v>
      </c>
      <c r="G20" s="18">
        <v>6885</v>
      </c>
      <c r="H20" s="18">
        <v>6518</v>
      </c>
      <c r="I20" s="15"/>
    </row>
    <row r="21" spans="1:9" ht="13.5">
      <c r="A21" s="32" t="s">
        <v>36</v>
      </c>
      <c r="B21" s="17">
        <v>113890</v>
      </c>
      <c r="C21" s="18">
        <v>14220</v>
      </c>
      <c r="D21" s="19">
        <v>264713</v>
      </c>
      <c r="E21" s="33" t="s">
        <v>35</v>
      </c>
      <c r="F21" s="17">
        <v>114700</v>
      </c>
      <c r="G21" s="18">
        <v>300</v>
      </c>
      <c r="H21" s="18">
        <v>17051</v>
      </c>
      <c r="I21" s="15"/>
    </row>
    <row r="22" spans="1:9" ht="13.5">
      <c r="A22" s="32" t="s">
        <v>38</v>
      </c>
      <c r="B22" s="17">
        <v>667920</v>
      </c>
      <c r="C22" s="18">
        <v>89300</v>
      </c>
      <c r="D22" s="19">
        <v>1364887</v>
      </c>
      <c r="E22" s="33" t="s">
        <v>37</v>
      </c>
      <c r="F22" s="17">
        <v>32990</v>
      </c>
      <c r="G22" s="18">
        <v>740</v>
      </c>
      <c r="H22" s="18">
        <v>11216</v>
      </c>
      <c r="I22" s="15"/>
    </row>
    <row r="23" spans="1:9" ht="13.5">
      <c r="A23" s="32" t="s">
        <v>40</v>
      </c>
      <c r="B23" s="17">
        <v>39400</v>
      </c>
      <c r="C23" s="18">
        <v>3000</v>
      </c>
      <c r="D23" s="19">
        <v>81467</v>
      </c>
      <c r="E23" s="33" t="s">
        <v>39</v>
      </c>
      <c r="F23" s="17">
        <v>2205</v>
      </c>
      <c r="G23" s="18">
        <v>65</v>
      </c>
      <c r="H23" s="18">
        <v>2354</v>
      </c>
      <c r="I23" s="15"/>
    </row>
    <row r="24" spans="1:9" ht="13.5">
      <c r="A24" s="32" t="s">
        <v>42</v>
      </c>
      <c r="B24" s="17">
        <v>635930</v>
      </c>
      <c r="C24" s="18">
        <v>36140</v>
      </c>
      <c r="D24" s="19">
        <v>1815308</v>
      </c>
      <c r="E24" s="33" t="s">
        <v>41</v>
      </c>
      <c r="F24" s="17">
        <v>21900</v>
      </c>
      <c r="G24" s="18">
        <v>80</v>
      </c>
      <c r="H24" s="18">
        <v>2775</v>
      </c>
      <c r="I24" s="15"/>
    </row>
    <row r="25" spans="1:8" ht="13.5">
      <c r="A25" s="32" t="s">
        <v>44</v>
      </c>
      <c r="B25" s="17">
        <v>700390</v>
      </c>
      <c r="C25" s="18">
        <v>37020</v>
      </c>
      <c r="D25" s="19">
        <v>582847</v>
      </c>
      <c r="E25" s="20" t="s">
        <v>43</v>
      </c>
      <c r="F25" s="21">
        <f>SUM(F26:F28)</f>
        <v>365683</v>
      </c>
      <c r="G25" s="21">
        <f>SUM(G26:G28)</f>
        <v>165593</v>
      </c>
      <c r="H25" s="21">
        <f>SUM(H26:H28)</f>
        <v>638883</v>
      </c>
    </row>
    <row r="26" spans="1:9" ht="13.5">
      <c r="A26" s="32" t="s">
        <v>46</v>
      </c>
      <c r="B26" s="17">
        <v>524600</v>
      </c>
      <c r="C26" s="18">
        <v>95880</v>
      </c>
      <c r="D26" s="19">
        <v>781375</v>
      </c>
      <c r="E26" s="23" t="s">
        <v>45</v>
      </c>
      <c r="F26" s="19">
        <v>2743</v>
      </c>
      <c r="G26" s="18">
        <v>113</v>
      </c>
      <c r="H26" s="18">
        <v>1832</v>
      </c>
      <c r="I26" s="15"/>
    </row>
    <row r="27" spans="1:9" ht="13.5">
      <c r="A27" s="32" t="s">
        <v>48</v>
      </c>
      <c r="B27" s="17">
        <v>2316100</v>
      </c>
      <c r="C27" s="18">
        <v>30770</v>
      </c>
      <c r="D27" s="19">
        <v>2412237</v>
      </c>
      <c r="E27" s="23" t="s">
        <v>47</v>
      </c>
      <c r="F27" s="19">
        <v>236210</v>
      </c>
      <c r="G27" s="18">
        <v>88380</v>
      </c>
      <c r="H27" s="18">
        <v>131772</v>
      </c>
      <c r="I27" s="15"/>
    </row>
    <row r="28" spans="1:9" ht="13.5">
      <c r="A28" s="31" t="s">
        <v>50</v>
      </c>
      <c r="B28" s="29">
        <f>SUM(B29:B31)</f>
        <v>185451</v>
      </c>
      <c r="C28" s="30">
        <f>SUM(C29:C31)</f>
        <v>8769</v>
      </c>
      <c r="D28" s="30">
        <f>SUM(D29:D31)</f>
        <v>91365</v>
      </c>
      <c r="E28" s="23" t="s">
        <v>49</v>
      </c>
      <c r="F28" s="19">
        <v>126730</v>
      </c>
      <c r="G28" s="18">
        <v>77100</v>
      </c>
      <c r="H28" s="18">
        <v>505279</v>
      </c>
      <c r="I28" s="15"/>
    </row>
    <row r="29" spans="1:8" ht="13.5">
      <c r="A29" s="32" t="s">
        <v>52</v>
      </c>
      <c r="B29" s="17">
        <v>8720</v>
      </c>
      <c r="C29" s="18">
        <v>250</v>
      </c>
      <c r="D29" s="19">
        <v>10727</v>
      </c>
      <c r="E29" s="20" t="s">
        <v>51</v>
      </c>
      <c r="F29" s="21">
        <f>SUM(F30:F31)</f>
        <v>5551050</v>
      </c>
      <c r="G29" s="21">
        <f>SUM(G30:G31)</f>
        <v>523060</v>
      </c>
      <c r="H29" s="21">
        <f>SUM(H30:H31)</f>
        <v>5578076</v>
      </c>
    </row>
    <row r="30" spans="1:9" ht="13.5">
      <c r="A30" s="32" t="s">
        <v>54</v>
      </c>
      <c r="B30" s="17">
        <v>144694</v>
      </c>
      <c r="C30" s="18">
        <v>3536</v>
      </c>
      <c r="D30" s="19">
        <v>36547</v>
      </c>
      <c r="E30" s="23" t="s">
        <v>53</v>
      </c>
      <c r="F30" s="19">
        <v>5057590</v>
      </c>
      <c r="G30" s="18">
        <v>512910</v>
      </c>
      <c r="H30" s="18">
        <v>5432334</v>
      </c>
      <c r="I30" s="15"/>
    </row>
    <row r="31" spans="1:9" ht="13.5">
      <c r="A31" s="32" t="s">
        <v>56</v>
      </c>
      <c r="B31" s="17">
        <v>32037</v>
      </c>
      <c r="C31" s="18">
        <v>4983</v>
      </c>
      <c r="D31" s="19">
        <v>44091</v>
      </c>
      <c r="E31" s="23" t="s">
        <v>55</v>
      </c>
      <c r="F31" s="19">
        <v>493460</v>
      </c>
      <c r="G31" s="18">
        <v>10150</v>
      </c>
      <c r="H31" s="18">
        <v>145742</v>
      </c>
      <c r="I31" s="15"/>
    </row>
    <row r="32" spans="1:8" ht="13.5">
      <c r="A32" s="35" t="s">
        <v>58</v>
      </c>
      <c r="B32" s="30">
        <f>SUM(B33:B37)</f>
        <v>571321</v>
      </c>
      <c r="C32" s="30">
        <f>SUM(C33:C37)</f>
        <v>105677</v>
      </c>
      <c r="D32" s="30">
        <f>SUM(D33:D37)</f>
        <v>1268735</v>
      </c>
      <c r="E32" s="20" t="s">
        <v>57</v>
      </c>
      <c r="F32" s="21">
        <f>SUM(F33:F37)</f>
        <v>2592850</v>
      </c>
      <c r="G32" s="21">
        <f>SUM(G33:G37)</f>
        <v>230060</v>
      </c>
      <c r="H32" s="21">
        <f>SUM(H33:H37)</f>
        <v>8452559</v>
      </c>
    </row>
    <row r="33" spans="1:9" ht="13.5">
      <c r="A33" s="34" t="s">
        <v>60</v>
      </c>
      <c r="B33" s="19">
        <v>76140</v>
      </c>
      <c r="C33" s="18">
        <v>12850</v>
      </c>
      <c r="D33" s="19">
        <v>121903</v>
      </c>
      <c r="E33" s="23" t="s">
        <v>59</v>
      </c>
      <c r="F33" s="19">
        <v>9410</v>
      </c>
      <c r="G33" s="18">
        <v>810</v>
      </c>
      <c r="H33" s="18">
        <v>21258</v>
      </c>
      <c r="I33" s="15"/>
    </row>
    <row r="34" spans="1:9" ht="13.5">
      <c r="A34" s="34" t="s">
        <v>62</v>
      </c>
      <c r="B34" s="19">
        <v>49260</v>
      </c>
      <c r="C34" s="18">
        <v>29560</v>
      </c>
      <c r="D34" s="19">
        <v>312525</v>
      </c>
      <c r="E34" s="23" t="s">
        <v>61</v>
      </c>
      <c r="F34" s="19">
        <v>435280</v>
      </c>
      <c r="G34" s="18">
        <v>1250</v>
      </c>
      <c r="H34" s="18">
        <v>671957</v>
      </c>
      <c r="I34" s="15"/>
    </row>
    <row r="35" spans="1:9" ht="13.5">
      <c r="A35" s="34" t="s">
        <v>64</v>
      </c>
      <c r="B35" s="19">
        <v>199601</v>
      </c>
      <c r="C35" s="18">
        <v>58071</v>
      </c>
      <c r="D35" s="19">
        <v>638183</v>
      </c>
      <c r="E35" s="23" t="s">
        <v>63</v>
      </c>
      <c r="F35" s="19">
        <v>9530</v>
      </c>
      <c r="G35" s="18">
        <v>2910</v>
      </c>
      <c r="H35" s="18">
        <v>15516</v>
      </c>
      <c r="I35" s="15"/>
    </row>
    <row r="36" spans="1:9" ht="13.5">
      <c r="A36" s="34" t="s">
        <v>66</v>
      </c>
      <c r="B36" s="19">
        <v>83910</v>
      </c>
      <c r="C36" s="18">
        <v>4820</v>
      </c>
      <c r="D36" s="19">
        <v>49740</v>
      </c>
      <c r="E36" s="23" t="s">
        <v>65</v>
      </c>
      <c r="F36" s="19">
        <v>11450</v>
      </c>
      <c r="G36" s="18">
        <v>1420</v>
      </c>
      <c r="H36" s="18">
        <v>11958</v>
      </c>
      <c r="I36" s="15"/>
    </row>
    <row r="37" spans="1:9" ht="13.5">
      <c r="A37" s="34" t="s">
        <v>68</v>
      </c>
      <c r="B37" s="19">
        <v>162410</v>
      </c>
      <c r="C37" s="18">
        <v>376</v>
      </c>
      <c r="D37" s="19">
        <v>146384</v>
      </c>
      <c r="E37" s="23" t="s">
        <v>67</v>
      </c>
      <c r="F37" s="19">
        <v>2127180</v>
      </c>
      <c r="G37" s="18">
        <v>223670</v>
      </c>
      <c r="H37" s="18">
        <v>7731870</v>
      </c>
      <c r="I37" s="15"/>
    </row>
    <row r="38" spans="1:8" ht="13.5">
      <c r="A38" s="35" t="s">
        <v>70</v>
      </c>
      <c r="B38" s="30">
        <f>SUM(B39:B40)</f>
        <v>107020</v>
      </c>
      <c r="C38" s="30">
        <f>SUM(C39:C40)</f>
        <v>6560</v>
      </c>
      <c r="D38" s="30">
        <f>SUM(D39:D40)</f>
        <v>640211</v>
      </c>
      <c r="E38" s="20" t="s">
        <v>69</v>
      </c>
      <c r="F38" s="21">
        <f>SUM(F39:F42)</f>
        <v>2574650</v>
      </c>
      <c r="G38" s="21">
        <f>SUM(G39:G42)</f>
        <v>73590</v>
      </c>
      <c r="H38" s="21">
        <f>SUM(H39:H42)</f>
        <v>1436228</v>
      </c>
    </row>
    <row r="39" spans="1:9" ht="13.5">
      <c r="A39" s="34" t="s">
        <v>72</v>
      </c>
      <c r="B39" s="19">
        <v>49980</v>
      </c>
      <c r="C39" s="18">
        <v>930</v>
      </c>
      <c r="D39" s="19">
        <v>105070</v>
      </c>
      <c r="E39" s="23" t="s">
        <v>71</v>
      </c>
      <c r="F39" s="19">
        <v>56230</v>
      </c>
      <c r="G39" s="18">
        <v>930</v>
      </c>
      <c r="H39" s="18">
        <v>6054</v>
      </c>
      <c r="I39" s="15"/>
    </row>
    <row r="40" spans="1:9" ht="13.5">
      <c r="A40" s="34" t="s">
        <v>74</v>
      </c>
      <c r="B40" s="19">
        <v>57040</v>
      </c>
      <c r="C40" s="18">
        <v>5630</v>
      </c>
      <c r="D40" s="19">
        <v>535141</v>
      </c>
      <c r="E40" s="23" t="s">
        <v>73</v>
      </c>
      <c r="F40" s="19">
        <v>1601260</v>
      </c>
      <c r="G40" s="18">
        <v>40060</v>
      </c>
      <c r="H40" s="18">
        <v>391723</v>
      </c>
      <c r="I40" s="15"/>
    </row>
    <row r="41" spans="1:9" ht="13.5">
      <c r="A41" s="35" t="s">
        <v>76</v>
      </c>
      <c r="B41" s="30">
        <f>SUM(B42:B45)</f>
        <v>2642004</v>
      </c>
      <c r="C41" s="30">
        <f>SUM(C42:C45)</f>
        <v>551924</v>
      </c>
      <c r="D41" s="30">
        <f>SUM(D42:D45)</f>
        <v>6283796</v>
      </c>
      <c r="E41" s="23" t="s">
        <v>75</v>
      </c>
      <c r="F41" s="19">
        <v>762840</v>
      </c>
      <c r="G41" s="18">
        <v>23240</v>
      </c>
      <c r="H41" s="18">
        <v>935131</v>
      </c>
      <c r="I41" s="15"/>
    </row>
    <row r="42" spans="1:9" ht="13.5">
      <c r="A42" s="34" t="s">
        <v>78</v>
      </c>
      <c r="B42" s="19">
        <v>80700</v>
      </c>
      <c r="C42" s="18">
        <v>13770</v>
      </c>
      <c r="D42" s="19">
        <v>198612</v>
      </c>
      <c r="E42" s="23" t="s">
        <v>77</v>
      </c>
      <c r="F42" s="19">
        <v>154320</v>
      </c>
      <c r="G42" s="18">
        <v>9360</v>
      </c>
      <c r="H42" s="18">
        <v>103320</v>
      </c>
      <c r="I42" s="15"/>
    </row>
    <row r="43" spans="1:8" ht="13.5">
      <c r="A43" s="34" t="s">
        <v>80</v>
      </c>
      <c r="B43" s="19">
        <v>93100</v>
      </c>
      <c r="C43" s="18">
        <v>0</v>
      </c>
      <c r="D43" s="19">
        <v>27600</v>
      </c>
      <c r="E43" s="20" t="s">
        <v>79</v>
      </c>
      <c r="F43" s="21">
        <f>SUM(F44:F45)</f>
        <v>1524100</v>
      </c>
      <c r="G43" s="21">
        <f>SUM(G44:G45)</f>
        <v>26170</v>
      </c>
      <c r="H43" s="21">
        <f>SUM(H44:H45)</f>
        <v>4157044</v>
      </c>
    </row>
    <row r="44" spans="1:9" ht="13.5">
      <c r="A44" s="34" t="s">
        <v>82</v>
      </c>
      <c r="B44" s="19">
        <v>88204</v>
      </c>
      <c r="C44" s="18">
        <v>4054</v>
      </c>
      <c r="D44" s="19">
        <v>51039</v>
      </c>
      <c r="E44" s="33" t="s">
        <v>81</v>
      </c>
      <c r="F44" s="17">
        <v>30180</v>
      </c>
      <c r="G44" s="18">
        <v>5040</v>
      </c>
      <c r="H44" s="18">
        <v>14020</v>
      </c>
      <c r="I44" s="15"/>
    </row>
    <row r="45" spans="1:9" ht="13.5">
      <c r="A45" s="34" t="s">
        <v>84</v>
      </c>
      <c r="B45" s="19">
        <v>2380000</v>
      </c>
      <c r="C45" s="18">
        <v>534100</v>
      </c>
      <c r="D45" s="19">
        <v>6006545</v>
      </c>
      <c r="E45" s="33" t="s">
        <v>83</v>
      </c>
      <c r="F45" s="17">
        <v>1493920</v>
      </c>
      <c r="G45" s="18">
        <v>21130</v>
      </c>
      <c r="H45" s="18">
        <v>4143024</v>
      </c>
      <c r="I45" s="15"/>
    </row>
    <row r="46" spans="1:9" ht="13.5">
      <c r="A46" s="35" t="s">
        <v>85</v>
      </c>
      <c r="B46" s="30">
        <f>SUM(B47)</f>
        <v>183480</v>
      </c>
      <c r="C46" s="30">
        <f>SUM(C47)</f>
        <v>10140</v>
      </c>
      <c r="D46" s="30">
        <f>SUM(D47)</f>
        <v>33580</v>
      </c>
      <c r="E46" s="36"/>
      <c r="F46" s="17"/>
      <c r="G46" s="19"/>
      <c r="H46" s="19"/>
      <c r="I46" s="15"/>
    </row>
    <row r="47" spans="1:9" s="44" customFormat="1" ht="16.5" customHeight="1">
      <c r="A47" s="37" t="s">
        <v>86</v>
      </c>
      <c r="B47" s="38">
        <v>183480</v>
      </c>
      <c r="C47" s="39">
        <v>10140</v>
      </c>
      <c r="D47" s="39">
        <v>33580</v>
      </c>
      <c r="E47" s="59"/>
      <c r="F47" s="60"/>
      <c r="G47" s="61"/>
      <c r="H47" s="61"/>
      <c r="I47" s="43"/>
    </row>
    <row r="48" spans="1:9" ht="14.25" customHeight="1">
      <c r="A48" s="45" t="s">
        <v>87</v>
      </c>
      <c r="B48" s="11"/>
      <c r="C48" s="11"/>
      <c r="D48" s="13"/>
      <c r="E48" s="46"/>
      <c r="F48" s="46"/>
      <c r="G48" s="46"/>
      <c r="H48" s="46"/>
      <c r="I48" s="15"/>
    </row>
    <row r="49" spans="1:9" ht="13.5">
      <c r="A49" s="15"/>
      <c r="B49" s="46"/>
      <c r="C49" s="46"/>
      <c r="D49" s="46"/>
      <c r="E49" s="46"/>
      <c r="F49" s="46"/>
      <c r="G49" s="46"/>
      <c r="H49" s="46"/>
      <c r="I49" s="15"/>
    </row>
    <row r="50" spans="1:9" ht="13.5">
      <c r="A50" s="15"/>
      <c r="B50" s="46"/>
      <c r="C50" s="46"/>
      <c r="D50" s="46"/>
      <c r="E50" s="46"/>
      <c r="F50" s="46"/>
      <c r="G50" s="46"/>
      <c r="H50" s="46"/>
      <c r="I50" s="15"/>
    </row>
    <row r="51" spans="1:9" ht="13.5">
      <c r="A51" s="15"/>
      <c r="B51" s="46"/>
      <c r="C51" s="46"/>
      <c r="D51" s="46"/>
      <c r="E51" s="46"/>
      <c r="F51" s="46"/>
      <c r="G51" s="46"/>
      <c r="H51" s="46"/>
      <c r="I51" s="15"/>
    </row>
    <row r="52" spans="1:9" ht="13.5">
      <c r="A52" s="15"/>
      <c r="B52" s="46"/>
      <c r="C52" s="46"/>
      <c r="D52" s="46"/>
      <c r="E52" s="46"/>
      <c r="F52" s="46"/>
      <c r="G52" s="46"/>
      <c r="H52" s="46"/>
      <c r="I52" s="15"/>
    </row>
    <row r="53" spans="1:9" ht="13.5">
      <c r="A53" s="15"/>
      <c r="B53" s="46"/>
      <c r="C53" s="46"/>
      <c r="D53" s="46"/>
      <c r="E53" s="46"/>
      <c r="F53" s="46"/>
      <c r="G53" s="46"/>
      <c r="H53" s="46"/>
      <c r="I53" s="15"/>
    </row>
    <row r="54" spans="1:4" ht="13.5">
      <c r="A54" s="15"/>
      <c r="B54" s="46"/>
      <c r="C54" s="46"/>
      <c r="D54" s="46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dcterms:created xsi:type="dcterms:W3CDTF">2009-04-20T02:33:51Z</dcterms:created>
  <dcterms:modified xsi:type="dcterms:W3CDTF">2010-08-24T08:25:16Z</dcterms:modified>
  <cp:category/>
  <cp:version/>
  <cp:contentType/>
  <cp:contentStatus/>
</cp:coreProperties>
</file>