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 localSheetId="0">'113'!$C$1:$G$24</definedName>
    <definedName name="_10.電気_ガスおよび水道">#REF!</definedName>
    <definedName name="_xlnm.Print_Area" localSheetId="0">'113'!$A$1:$W$44</definedName>
  </definedNames>
  <calcPr fullCalcOnLoad="1"/>
</workbook>
</file>

<file path=xl/sharedStrings.xml><?xml version="1.0" encoding="utf-8"?>
<sst xmlns="http://schemas.openxmlformats.org/spreadsheetml/2006/main" count="121" uniqueCount="95">
  <si>
    <t>各年3月末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</si>
  <si>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</si>
  <si>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</si>
  <si>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</si>
  <si>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</si>
  <si>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</si>
  <si>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</si>
  <si>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</si>
  <si>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殊　　　　　用途車</t>
  </si>
  <si>
    <t>大  型　　　　　特殊車</t>
  </si>
  <si>
    <t>小型車　　　　　   二  輪</t>
  </si>
  <si>
    <t>軽     自     動     車</t>
  </si>
  <si>
    <t>総  数</t>
  </si>
  <si>
    <t>普通車</t>
  </si>
  <si>
    <t>小  型</t>
  </si>
  <si>
    <t>小型三輪</t>
  </si>
  <si>
    <t>被けん
引  車</t>
  </si>
  <si>
    <t>小型車</t>
  </si>
  <si>
    <t xml:space="preserve"> 貨        物        車</t>
  </si>
  <si>
    <t>市      郡</t>
  </si>
  <si>
    <t>四  輪  車</t>
  </si>
  <si>
    <t>三輪車</t>
  </si>
  <si>
    <t>乗用車</t>
  </si>
  <si>
    <t>特殊車</t>
  </si>
  <si>
    <t>トラック</t>
  </si>
  <si>
    <t>バン</t>
  </si>
  <si>
    <t>昭 和 55 年　</t>
  </si>
  <si>
    <t>55</t>
  </si>
  <si>
    <t xml:space="preserve"> 56</t>
  </si>
  <si>
    <t>56</t>
  </si>
  <si>
    <t xml:space="preserve"> 57</t>
  </si>
  <si>
    <t>57</t>
  </si>
  <si>
    <t xml:space="preserve"> 58</t>
  </si>
  <si>
    <t>58</t>
  </si>
  <si>
    <t xml:space="preserve"> 59</t>
  </si>
  <si>
    <t>59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</si>
  <si>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</si>
  <si>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</si>
  <si>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</si>
  <si>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</si>
  <si>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</si>
  <si>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</si>
  <si>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</si>
  <si>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</si>
  <si>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</si>
  <si>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</si>
  <si>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</si>
  <si>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</si>
  <si>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</si>
  <si>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</si>
  <si>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</si>
  <si>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</si>
  <si>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</si>
  <si>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</si>
  <si>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</si>
  <si>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</si>
  <si>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</si>
  <si>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</si>
  <si>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</si>
  <si>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</si>
  <si>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</si>
  <si>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</si>
  <si>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</si>
  <si>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</si>
  <si>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</si>
  <si>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</si>
  <si>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</si>
  <si>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</si>
  <si>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</si>
  <si>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</si>
  <si>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</si>
  <si>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</si>
  <si>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</si>
  <si>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</si>
  <si>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</si>
  <si>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</si>
  <si>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</si>
  <si>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</si>
  <si>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</si>
  <si>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</si>
  <si>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</si>
  <si>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</si>
  <si>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</si>
  <si>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</si>
  <si>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</si>
  <si>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</si>
  <si>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</si>
  <si>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</si>
  <si>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</si>
  <si>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</si>
  <si>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資料:大分陸運支局､社団法人全国軽自動車協会連合会 ｢市区町村別軽自動車車両数｣</t>
  </si>
  <si>
    <t xml:space="preserve">    資料：</t>
  </si>
  <si>
    <t xml:space="preserve">社団法人・全国軽自動車協会連合会 </t>
  </si>
  <si>
    <t>「市区町村別軽自動車車両数」より</t>
  </si>
  <si>
    <t xml:space="preserve">                                   113．市  郡  別・車  種  別  自  動  車  登  録  台  数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</si>
</sst>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/>
    </xf>
    <xf numFmtId="176" fontId="2" fillId="0" borderId="11" xfId="0" applyNumberFormat="1" applyFont="1" applyBorder="1" applyAlignment="1" applyProtection="1">
      <alignment/>
      <protection/>
    </xf>
    <xf numFmtId="176" fontId="7" fillId="0" borderId="12" xfId="0" applyNumberFormat="1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horizontal="center" vertical="center" textRotation="255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7" xfId="0" applyNumberFormat="1" applyFont="1" applyBorder="1" applyAlignment="1" applyProtection="1">
      <alignment vertical="center"/>
      <protection locked="0"/>
    </xf>
    <xf numFmtId="176" fontId="7" fillId="0" borderId="14" xfId="0" applyNumberFormat="1" applyFont="1" applyBorder="1" applyAlignment="1" applyProtection="1">
      <alignment horizontal="center" vertical="center" wrapText="1"/>
      <protection locked="0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Continuous" vertical="center"/>
      <protection locked="0"/>
    </xf>
    <xf numFmtId="176" fontId="9" fillId="0" borderId="20" xfId="0" applyNumberFormat="1" applyFont="1" applyBorder="1" applyAlignment="1" applyProtection="1">
      <alignment horizontal="centerContinuous" vertical="center"/>
      <protection locked="0"/>
    </xf>
    <xf numFmtId="176" fontId="2" fillId="0" borderId="20" xfId="0" applyNumberFormat="1" applyFont="1" applyBorder="1" applyAlignment="1" applyProtection="1">
      <alignment vertical="center"/>
      <protection/>
    </xf>
    <xf numFmtId="176" fontId="7" fillId="0" borderId="21" xfId="0" applyNumberFormat="1" applyFont="1" applyBorder="1" applyAlignment="1" applyProtection="1">
      <alignment horizontal="center" vertical="center" wrapText="1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6" fontId="9" fillId="0" borderId="22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 quotePrefix="1">
      <alignment horizontal="center"/>
      <protection locked="0"/>
    </xf>
    <xf numFmtId="177" fontId="0" fillId="0" borderId="15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177" fontId="10" fillId="0" borderId="15" xfId="0" applyNumberFormat="1" applyFont="1" applyBorder="1" applyAlignment="1" applyProtection="1">
      <alignment/>
      <protection/>
    </xf>
    <xf numFmtId="177" fontId="10" fillId="0" borderId="0" xfId="0" applyNumberFormat="1" applyFont="1" applyAlignment="1" applyProtection="1">
      <alignment/>
      <protection/>
    </xf>
    <xf numFmtId="177" fontId="10" fillId="0" borderId="0" xfId="0" applyNumberFormat="1" applyFont="1" applyAlignment="1" applyProtection="1">
      <alignment/>
      <protection locked="0"/>
    </xf>
    <xf numFmtId="176" fontId="10" fillId="0" borderId="15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7" fontId="0" fillId="0" borderId="15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6" fontId="11" fillId="0" borderId="0" xfId="0" applyNumberFormat="1" applyFont="1" applyAlignment="1" applyProtection="1">
      <alignment/>
      <protection/>
    </xf>
    <xf numFmtId="176" fontId="11" fillId="0" borderId="0" xfId="0" applyNumberFormat="1" applyFont="1" applyBorder="1" applyAlignment="1" applyProtection="1">
      <alignment horizontal="center"/>
      <protection locked="0"/>
    </xf>
    <xf numFmtId="176" fontId="10" fillId="0" borderId="15" xfId="0" applyNumberFormat="1" applyFont="1" applyBorder="1" applyAlignment="1" applyProtection="1">
      <alignment horizontal="center"/>
      <protection locked="0"/>
    </xf>
    <xf numFmtId="177" fontId="10" fillId="0" borderId="0" xfId="0" applyNumberFormat="1" applyFont="1" applyBorder="1" applyAlignment="1" applyProtection="1">
      <alignment/>
      <protection/>
    </xf>
    <xf numFmtId="176" fontId="11" fillId="0" borderId="14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2" fillId="0" borderId="14" xfId="0" applyNumberFormat="1" applyFont="1" applyBorder="1" applyAlignment="1" applyProtection="1">
      <alignment horizontal="distributed"/>
      <protection locked="0"/>
    </xf>
    <xf numFmtId="177" fontId="0" fillId="0" borderId="15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distributed"/>
      <protection locked="0"/>
    </xf>
    <xf numFmtId="176" fontId="2" fillId="0" borderId="0" xfId="0" applyNumberFormat="1" applyFont="1" applyAlignment="1" applyProtection="1" quotePrefix="1">
      <alignment horizontal="left"/>
      <protection/>
    </xf>
    <xf numFmtId="177" fontId="0" fillId="0" borderId="23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/>
    </xf>
    <xf numFmtId="177" fontId="0" fillId="0" borderId="20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2" fillId="0" borderId="24" xfId="0" applyNumberFormat="1" applyFont="1" applyBorder="1" applyAlignment="1" applyProtection="1">
      <alignment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176" fontId="0" fillId="0" borderId="2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/>
    </xf>
    <xf numFmtId="176" fontId="9" fillId="0" borderId="25" xfId="0" applyNumberFormat="1" applyFont="1" applyBorder="1" applyAlignment="1" applyProtection="1">
      <alignment horizontal="center" vertical="center"/>
      <protection locked="0"/>
    </xf>
    <xf numFmtId="176" fontId="9" fillId="0" borderId="26" xfId="0" applyNumberFormat="1" applyFont="1" applyBorder="1" applyAlignment="1" applyProtection="1">
      <alignment horizontal="center" vertical="center"/>
      <protection locked="0"/>
    </xf>
    <xf numFmtId="176" fontId="9" fillId="0" borderId="27" xfId="0" applyNumberFormat="1" applyFont="1" applyBorder="1" applyAlignment="1" applyProtection="1">
      <alignment horizontal="center" vertical="center"/>
      <protection locked="0"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distributed"/>
      <protection locked="0"/>
    </xf>
    <xf numFmtId="0" fontId="0" fillId="0" borderId="21" xfId="0" applyBorder="1" applyAlignment="1">
      <alignment horizontal="distributed"/>
    </xf>
    <xf numFmtId="176" fontId="9" fillId="0" borderId="25" xfId="0" applyNumberFormat="1" applyFont="1" applyBorder="1" applyAlignment="1" applyProtection="1">
      <alignment horizontal="center" vertical="center"/>
      <protection/>
    </xf>
    <xf numFmtId="176" fontId="9" fillId="0" borderId="26" xfId="0" applyNumberFormat="1" applyFont="1" applyBorder="1" applyAlignment="1" applyProtection="1">
      <alignment horizontal="center" vertical="center"/>
      <protection/>
    </xf>
    <xf numFmtId="176" fontId="9" fillId="0" borderId="21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17" xfId="0" applyNumberFormat="1" applyFont="1" applyBorder="1" applyAlignment="1" applyProtection="1">
      <alignment horizontal="center" vertical="center" wrapText="1"/>
      <protection locked="0"/>
    </xf>
    <xf numFmtId="176" fontId="9" fillId="0" borderId="18" xfId="0" applyNumberFormat="1" applyFont="1" applyBorder="1" applyAlignment="1" applyProtection="1">
      <alignment horizontal="center" vertical="center" wrapText="1"/>
      <protection locked="0"/>
    </xf>
    <xf numFmtId="176" fontId="9" fillId="0" borderId="22" xfId="0" applyNumberFormat="1" applyFont="1" applyBorder="1" applyAlignment="1" applyProtection="1">
      <alignment horizontal="center" vertical="center" wrapText="1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176" fontId="9" fillId="0" borderId="28" xfId="0" applyNumberFormat="1" applyFont="1" applyBorder="1" applyAlignment="1" applyProtection="1">
      <alignment horizontal="center" vertical="center" wrapText="1"/>
      <protection locked="0"/>
    </xf>
    <xf numFmtId="176" fontId="9" fillId="0" borderId="29" xfId="0" applyNumberFormat="1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 vertical="center" textRotation="255"/>
      <protection/>
    </xf>
    <xf numFmtId="176" fontId="9" fillId="0" borderId="19" xfId="0" applyNumberFormat="1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F16">
      <selection activeCell="U42" sqref="U42"/>
    </sheetView>
  </sheetViews>
  <sheetFormatPr defaultColWidth="15.25390625" defaultRowHeight="12" customHeight="1"/>
  <cols>
    <col min="1" max="1" width="3.125" style="1" customWidth="1"/>
    <col min="2" max="2" width="15.875" style="1" customWidth="1"/>
    <col min="3" max="21" width="10.00390625" style="4" customWidth="1"/>
    <col min="22" max="22" width="6.75390625" style="71" customWidth="1"/>
    <col min="23" max="23" width="6.75390625" style="4" customWidth="1"/>
    <col min="24" max="16384" width="15.25390625" style="1" customWidth="1"/>
  </cols>
  <sheetData>
    <row r="1" spans="2:22" ht="18" customHeight="1">
      <c r="B1" s="2" t="s">
        <v>94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9"/>
    </row>
    <row r="2" spans="2:23" ht="18" customHeight="1" thickBot="1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  <c r="U2" s="7"/>
      <c r="V2" s="8" t="s">
        <v>0</v>
      </c>
      <c r="W2" s="9"/>
    </row>
    <row r="3" spans="1:23" ht="12" customHeight="1" thickTop="1">
      <c r="A3" s="10"/>
      <c r="B3" s="11"/>
      <c r="C3" s="89" t="s">
        <v>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12"/>
      <c r="W3" s="91" t="s">
        <v>2</v>
      </c>
    </row>
    <row r="4" spans="1:23" s="15" customFormat="1" ht="12" customHeight="1">
      <c r="A4" s="13"/>
      <c r="B4" s="14" t="s">
        <v>3</v>
      </c>
      <c r="C4" s="83" t="s">
        <v>4</v>
      </c>
      <c r="D4" s="72" t="s">
        <v>5</v>
      </c>
      <c r="E4" s="73"/>
      <c r="F4" s="73"/>
      <c r="G4" s="73"/>
      <c r="H4" s="74"/>
      <c r="I4" s="86" t="s">
        <v>6</v>
      </c>
      <c r="J4" s="72" t="s">
        <v>7</v>
      </c>
      <c r="K4" s="73"/>
      <c r="L4" s="74"/>
      <c r="M4" s="83" t="s">
        <v>8</v>
      </c>
      <c r="N4" s="83" t="s">
        <v>9</v>
      </c>
      <c r="O4" s="83" t="s">
        <v>10</v>
      </c>
      <c r="P4" s="79" t="s">
        <v>11</v>
      </c>
      <c r="Q4" s="80"/>
      <c r="R4" s="80"/>
      <c r="S4" s="80"/>
      <c r="T4" s="80"/>
      <c r="U4" s="80"/>
      <c r="V4" s="81"/>
      <c r="W4" s="91"/>
    </row>
    <row r="5" spans="1:23" s="15" customFormat="1" ht="12" customHeight="1">
      <c r="A5" s="13"/>
      <c r="B5" s="16"/>
      <c r="C5" s="84"/>
      <c r="D5" s="75" t="s">
        <v>12</v>
      </c>
      <c r="E5" s="75" t="s">
        <v>13</v>
      </c>
      <c r="F5" s="75" t="s">
        <v>14</v>
      </c>
      <c r="G5" s="75" t="s">
        <v>15</v>
      </c>
      <c r="H5" s="83" t="s">
        <v>16</v>
      </c>
      <c r="I5" s="87"/>
      <c r="J5" s="75" t="s">
        <v>12</v>
      </c>
      <c r="K5" s="86" t="s">
        <v>13</v>
      </c>
      <c r="L5" s="75" t="s">
        <v>17</v>
      </c>
      <c r="M5" s="84"/>
      <c r="N5" s="84"/>
      <c r="O5" s="84"/>
      <c r="P5" s="83" t="s">
        <v>12</v>
      </c>
      <c r="Q5" s="72" t="s">
        <v>18</v>
      </c>
      <c r="R5" s="73"/>
      <c r="S5" s="73"/>
      <c r="T5" s="74"/>
      <c r="U5" s="18"/>
      <c r="V5" s="19"/>
      <c r="W5" s="91"/>
    </row>
    <row r="6" spans="1:23" s="15" customFormat="1" ht="12" customHeight="1">
      <c r="A6" s="13"/>
      <c r="B6" s="20" t="s">
        <v>19</v>
      </c>
      <c r="C6" s="84"/>
      <c r="D6" s="82"/>
      <c r="E6" s="82"/>
      <c r="F6" s="82"/>
      <c r="G6" s="82"/>
      <c r="H6" s="84"/>
      <c r="I6" s="87"/>
      <c r="J6" s="82"/>
      <c r="K6" s="87"/>
      <c r="L6" s="82"/>
      <c r="M6" s="84"/>
      <c r="N6" s="84"/>
      <c r="O6" s="84"/>
      <c r="P6" s="84"/>
      <c r="Q6" s="75" t="s">
        <v>12</v>
      </c>
      <c r="R6" s="22" t="s">
        <v>20</v>
      </c>
      <c r="S6" s="23"/>
      <c r="T6" s="17" t="s">
        <v>21</v>
      </c>
      <c r="U6" s="17" t="s">
        <v>22</v>
      </c>
      <c r="V6" s="21" t="s">
        <v>23</v>
      </c>
      <c r="W6" s="91"/>
    </row>
    <row r="7" spans="1:23" s="15" customFormat="1" ht="12" customHeight="1">
      <c r="A7" s="24"/>
      <c r="B7" s="25"/>
      <c r="C7" s="85"/>
      <c r="D7" s="76"/>
      <c r="E7" s="76"/>
      <c r="F7" s="76"/>
      <c r="G7" s="76"/>
      <c r="H7" s="85"/>
      <c r="I7" s="88"/>
      <c r="J7" s="76"/>
      <c r="K7" s="88"/>
      <c r="L7" s="76"/>
      <c r="M7" s="85"/>
      <c r="N7" s="85"/>
      <c r="O7" s="85"/>
      <c r="P7" s="85"/>
      <c r="Q7" s="76"/>
      <c r="R7" s="26" t="s">
        <v>24</v>
      </c>
      <c r="S7" s="26" t="s">
        <v>25</v>
      </c>
      <c r="T7" s="26" t="s">
        <v>24</v>
      </c>
      <c r="U7" s="27"/>
      <c r="V7" s="28"/>
      <c r="W7" s="92"/>
    </row>
    <row r="8" spans="2:23" ht="12" customHeight="1">
      <c r="B8" s="29" t="s">
        <v>26</v>
      </c>
      <c r="C8" s="30">
        <v>406530</v>
      </c>
      <c r="D8" s="31">
        <v>82753</v>
      </c>
      <c r="E8" s="31">
        <v>12763</v>
      </c>
      <c r="F8" s="31">
        <v>69750</v>
      </c>
      <c r="G8" s="32">
        <v>0</v>
      </c>
      <c r="H8" s="31">
        <v>240</v>
      </c>
      <c r="I8" s="33">
        <v>2743</v>
      </c>
      <c r="J8" s="33">
        <v>220269</v>
      </c>
      <c r="K8" s="33">
        <v>2471</v>
      </c>
      <c r="L8" s="33">
        <v>217798</v>
      </c>
      <c r="M8" s="33">
        <v>5275</v>
      </c>
      <c r="N8" s="33">
        <v>1388</v>
      </c>
      <c r="O8" s="33">
        <v>2963</v>
      </c>
      <c r="P8" s="33">
        <v>91139</v>
      </c>
      <c r="Q8" s="32">
        <v>58688</v>
      </c>
      <c r="R8" s="32">
        <v>40797</v>
      </c>
      <c r="S8" s="32">
        <v>17885</v>
      </c>
      <c r="T8" s="32">
        <v>6</v>
      </c>
      <c r="U8" s="32">
        <v>32266</v>
      </c>
      <c r="V8" s="32">
        <v>185</v>
      </c>
      <c r="W8" s="34" t="s">
        <v>27</v>
      </c>
    </row>
    <row r="9" spans="2:23" ht="12" customHeight="1">
      <c r="B9" s="29" t="s">
        <v>28</v>
      </c>
      <c r="C9" s="30">
        <v>424520</v>
      </c>
      <c r="D9" s="31">
        <v>82459</v>
      </c>
      <c r="E9" s="31">
        <v>13284</v>
      </c>
      <c r="F9" s="31">
        <v>68888</v>
      </c>
      <c r="G9" s="32">
        <v>0</v>
      </c>
      <c r="H9" s="31">
        <v>287</v>
      </c>
      <c r="I9" s="32">
        <v>2716</v>
      </c>
      <c r="J9" s="32">
        <v>228731</v>
      </c>
      <c r="K9" s="32">
        <v>2673</v>
      </c>
      <c r="L9" s="32">
        <v>226058</v>
      </c>
      <c r="M9" s="32">
        <v>5579</v>
      </c>
      <c r="N9" s="32">
        <v>1501</v>
      </c>
      <c r="O9" s="32">
        <v>3442</v>
      </c>
      <c r="P9" s="32">
        <v>100092</v>
      </c>
      <c r="Q9" s="32">
        <v>68167</v>
      </c>
      <c r="R9" s="32">
        <v>44176</v>
      </c>
      <c r="S9" s="32">
        <v>23983</v>
      </c>
      <c r="T9" s="32">
        <v>8</v>
      </c>
      <c r="U9" s="32">
        <v>31702</v>
      </c>
      <c r="V9" s="32">
        <v>223</v>
      </c>
      <c r="W9" s="34" t="s">
        <v>29</v>
      </c>
    </row>
    <row r="10" spans="2:23" ht="12" customHeight="1">
      <c r="B10" s="29" t="s">
        <v>30</v>
      </c>
      <c r="C10" s="30">
        <v>444733</v>
      </c>
      <c r="D10" s="31">
        <v>82149</v>
      </c>
      <c r="E10" s="31">
        <v>13742</v>
      </c>
      <c r="F10" s="31">
        <v>68085</v>
      </c>
      <c r="G10" s="32">
        <v>0</v>
      </c>
      <c r="H10" s="31">
        <v>322</v>
      </c>
      <c r="I10" s="32">
        <v>2695</v>
      </c>
      <c r="J10" s="32">
        <v>235897</v>
      </c>
      <c r="K10" s="32">
        <v>2857</v>
      </c>
      <c r="L10" s="32">
        <v>233040</v>
      </c>
      <c r="M10" s="32">
        <v>5857</v>
      </c>
      <c r="N10" s="32">
        <v>1596</v>
      </c>
      <c r="O10" s="32">
        <v>4126</v>
      </c>
      <c r="P10" s="32">
        <v>112413</v>
      </c>
      <c r="Q10" s="32">
        <v>80654</v>
      </c>
      <c r="R10" s="32">
        <v>47129</v>
      </c>
      <c r="S10" s="32">
        <v>33515</v>
      </c>
      <c r="T10" s="32">
        <v>10</v>
      </c>
      <c r="U10" s="32">
        <v>31557</v>
      </c>
      <c r="V10" s="32">
        <v>202</v>
      </c>
      <c r="W10" s="34" t="s">
        <v>31</v>
      </c>
    </row>
    <row r="11" spans="2:23" ht="12" customHeight="1">
      <c r="B11" s="29" t="s">
        <v>32</v>
      </c>
      <c r="C11" s="30">
        <v>463836</v>
      </c>
      <c r="D11" s="31">
        <v>79573</v>
      </c>
      <c r="E11" s="31">
        <v>13963</v>
      </c>
      <c r="F11" s="31">
        <v>65280</v>
      </c>
      <c r="G11" s="32">
        <v>0</v>
      </c>
      <c r="H11" s="31">
        <v>330</v>
      </c>
      <c r="I11" s="32">
        <v>2640</v>
      </c>
      <c r="J11" s="32">
        <v>241784</v>
      </c>
      <c r="K11" s="32">
        <v>3013</v>
      </c>
      <c r="L11" s="32">
        <v>238771</v>
      </c>
      <c r="M11" s="32">
        <v>6176</v>
      </c>
      <c r="N11" s="32">
        <v>1678</v>
      </c>
      <c r="O11" s="32">
        <v>4993</v>
      </c>
      <c r="P11" s="32">
        <v>126992</v>
      </c>
      <c r="Q11" s="32">
        <v>95108</v>
      </c>
      <c r="R11" s="32">
        <v>50561</v>
      </c>
      <c r="S11" s="32">
        <v>44537</v>
      </c>
      <c r="T11" s="32">
        <v>10</v>
      </c>
      <c r="U11" s="32">
        <v>31682</v>
      </c>
      <c r="V11" s="32">
        <v>202</v>
      </c>
      <c r="W11" s="34" t="s">
        <v>33</v>
      </c>
    </row>
    <row r="12" spans="2:23" ht="11.25" customHeight="1">
      <c r="B12" s="29"/>
      <c r="C12" s="30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5"/>
    </row>
    <row r="13" spans="2:23" s="36" customFormat="1" ht="12" customHeight="1">
      <c r="B13" s="37" t="s">
        <v>34</v>
      </c>
      <c r="C13" s="38">
        <v>480517</v>
      </c>
      <c r="D13" s="39">
        <v>77790</v>
      </c>
      <c r="E13" s="39">
        <v>14285</v>
      </c>
      <c r="F13" s="39">
        <f aca="true" t="shared" si="0" ref="F13:O13">F15+F17</f>
        <v>63180</v>
      </c>
      <c r="G13" s="40">
        <v>0</v>
      </c>
      <c r="H13" s="39">
        <f t="shared" si="0"/>
        <v>325</v>
      </c>
      <c r="I13" s="39">
        <f t="shared" si="0"/>
        <v>2658</v>
      </c>
      <c r="J13" s="39">
        <f t="shared" si="0"/>
        <v>245726</v>
      </c>
      <c r="K13" s="39">
        <f t="shared" si="0"/>
        <v>3265</v>
      </c>
      <c r="L13" s="39">
        <f t="shared" si="0"/>
        <v>242461</v>
      </c>
      <c r="M13" s="39">
        <f t="shared" si="0"/>
        <v>6361</v>
      </c>
      <c r="N13" s="39">
        <f t="shared" si="0"/>
        <v>1739</v>
      </c>
      <c r="O13" s="39">
        <f t="shared" si="0"/>
        <v>5637</v>
      </c>
      <c r="P13" s="39">
        <v>140606</v>
      </c>
      <c r="Q13" s="39">
        <v>108310</v>
      </c>
      <c r="R13" s="39">
        <v>53331</v>
      </c>
      <c r="S13" s="39">
        <v>54968</v>
      </c>
      <c r="T13" s="39">
        <v>11</v>
      </c>
      <c r="U13" s="39">
        <f>SUM(U19:U42)</f>
        <v>32084</v>
      </c>
      <c r="V13" s="39">
        <v>212</v>
      </c>
      <c r="W13" s="41" t="s">
        <v>35</v>
      </c>
    </row>
    <row r="14" spans="2:23" ht="6" customHeight="1">
      <c r="B14" s="42"/>
      <c r="C14" s="43"/>
      <c r="D14" s="32"/>
      <c r="E14" s="44" t="s">
        <v>36</v>
      </c>
      <c r="F14" s="44" t="s">
        <v>36</v>
      </c>
      <c r="G14" s="44"/>
      <c r="H14" s="44" t="s">
        <v>36</v>
      </c>
      <c r="I14" s="44" t="s">
        <v>36</v>
      </c>
      <c r="J14" s="32"/>
      <c r="K14" s="44" t="s">
        <v>36</v>
      </c>
      <c r="L14" s="44" t="s">
        <v>36</v>
      </c>
      <c r="M14" s="44" t="s">
        <v>36</v>
      </c>
      <c r="N14" s="44" t="s">
        <v>36</v>
      </c>
      <c r="O14" s="44" t="s">
        <v>36</v>
      </c>
      <c r="P14" s="45"/>
      <c r="Q14" s="32"/>
      <c r="R14" s="32"/>
      <c r="S14" s="32"/>
      <c r="T14" s="32"/>
      <c r="U14" s="32"/>
      <c r="V14" s="32"/>
      <c r="W14" s="35"/>
    </row>
    <row r="15" spans="2:23" s="46" customFormat="1" ht="12" customHeight="1">
      <c r="B15" s="47" t="s">
        <v>37</v>
      </c>
      <c r="C15" s="38">
        <f aca="true" t="shared" si="1" ref="C15:J15">SUM(C19:C29)</f>
        <v>335076</v>
      </c>
      <c r="D15" s="39">
        <f t="shared" si="1"/>
        <v>54750</v>
      </c>
      <c r="E15" s="39">
        <f t="shared" si="1"/>
        <v>10411</v>
      </c>
      <c r="F15" s="39">
        <f t="shared" si="1"/>
        <v>44042</v>
      </c>
      <c r="G15" s="40">
        <v>0</v>
      </c>
      <c r="H15" s="39">
        <f t="shared" si="1"/>
        <v>297</v>
      </c>
      <c r="I15" s="39">
        <f t="shared" si="1"/>
        <v>2084</v>
      </c>
      <c r="J15" s="39">
        <f t="shared" si="1"/>
        <v>177455</v>
      </c>
      <c r="K15" s="39">
        <f>SUM(K19:K29)</f>
        <v>2671</v>
      </c>
      <c r="L15" s="39">
        <f>SUM(L19:L29)</f>
        <v>174784</v>
      </c>
      <c r="M15" s="39">
        <f>SUM(M19:M29)</f>
        <v>4572</v>
      </c>
      <c r="N15" s="39">
        <f>SUM(N19:N29)</f>
        <v>1105</v>
      </c>
      <c r="O15" s="39">
        <f>SUM(O19:O29)</f>
        <v>4172</v>
      </c>
      <c r="P15" s="39">
        <f aca="true" t="shared" si="2" ref="P15:V15">SUM(P19:P29)</f>
        <v>90938</v>
      </c>
      <c r="Q15" s="39">
        <f t="shared" si="2"/>
        <v>67676</v>
      </c>
      <c r="R15" s="39">
        <f t="shared" si="2"/>
        <v>28923</v>
      </c>
      <c r="S15" s="39">
        <f t="shared" si="2"/>
        <v>38742</v>
      </c>
      <c r="T15" s="39">
        <f t="shared" si="2"/>
        <v>11</v>
      </c>
      <c r="U15" s="39">
        <f t="shared" si="2"/>
        <v>23100</v>
      </c>
      <c r="V15" s="39">
        <f t="shared" si="2"/>
        <v>162</v>
      </c>
      <c r="W15" s="48" t="s">
        <v>38</v>
      </c>
    </row>
    <row r="16" spans="2:23" s="46" customFormat="1" ht="12" customHeight="1">
      <c r="B16" s="4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9"/>
      <c r="Q16" s="39"/>
      <c r="R16" s="39"/>
      <c r="S16" s="39"/>
      <c r="T16" s="39"/>
      <c r="U16" s="39"/>
      <c r="V16" s="39"/>
      <c r="W16" s="48"/>
    </row>
    <row r="17" spans="2:23" s="46" customFormat="1" ht="12" customHeight="1">
      <c r="B17" s="50" t="s">
        <v>39</v>
      </c>
      <c r="C17" s="39">
        <v>145441</v>
      </c>
      <c r="D17" s="39">
        <v>23040</v>
      </c>
      <c r="E17" s="39">
        <v>3874</v>
      </c>
      <c r="F17" s="39">
        <f>SUM(F30:F41)</f>
        <v>19138</v>
      </c>
      <c r="G17" s="40">
        <v>0</v>
      </c>
      <c r="H17" s="39">
        <f>SUM(H30:H41)</f>
        <v>28</v>
      </c>
      <c r="I17" s="39">
        <f>SUM(I30:I41)</f>
        <v>574</v>
      </c>
      <c r="J17" s="39">
        <f>SUM(J30:J41)</f>
        <v>68271</v>
      </c>
      <c r="K17" s="39">
        <f aca="true" t="shared" si="3" ref="K17:V17">SUM(K30:K41)</f>
        <v>594</v>
      </c>
      <c r="L17" s="39">
        <f t="shared" si="3"/>
        <v>67677</v>
      </c>
      <c r="M17" s="39">
        <f t="shared" si="3"/>
        <v>1789</v>
      </c>
      <c r="N17" s="39">
        <f t="shared" si="3"/>
        <v>634</v>
      </c>
      <c r="O17" s="39">
        <f t="shared" si="3"/>
        <v>1465</v>
      </c>
      <c r="P17" s="49">
        <v>49668</v>
      </c>
      <c r="Q17" s="49">
        <v>40634</v>
      </c>
      <c r="R17" s="39">
        <v>24408</v>
      </c>
      <c r="S17" s="39">
        <v>16226</v>
      </c>
      <c r="T17" s="40">
        <v>0</v>
      </c>
      <c r="U17" s="39">
        <v>8984</v>
      </c>
      <c r="V17" s="39">
        <f t="shared" si="3"/>
        <v>50</v>
      </c>
      <c r="W17" s="48" t="s">
        <v>40</v>
      </c>
    </row>
    <row r="18" spans="2:23" ht="12" customHeight="1">
      <c r="B18" s="42"/>
      <c r="C18" s="4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45"/>
      <c r="Q18" s="32"/>
      <c r="R18" s="32"/>
      <c r="S18" s="32"/>
      <c r="T18" s="32"/>
      <c r="U18" s="32"/>
      <c r="V18" s="32"/>
      <c r="W18" s="35"/>
    </row>
    <row r="19" spans="1:23" ht="12" customHeight="1">
      <c r="A19" s="51">
        <v>1</v>
      </c>
      <c r="B19" s="52" t="s">
        <v>41</v>
      </c>
      <c r="C19" s="53">
        <f aca="true" t="shared" si="4" ref="C19:C42">SUM(D19+J19+M19+N19+O19+P19+I19)</f>
        <v>148547</v>
      </c>
      <c r="D19" s="54">
        <f aca="true" t="shared" si="5" ref="D19:D42">SUM(E19:H19)</f>
        <v>24624</v>
      </c>
      <c r="E19" s="32">
        <v>4760</v>
      </c>
      <c r="F19" s="32">
        <v>19732</v>
      </c>
      <c r="G19" s="32">
        <v>0</v>
      </c>
      <c r="H19" s="32">
        <v>132</v>
      </c>
      <c r="I19" s="32">
        <v>769</v>
      </c>
      <c r="J19" s="54">
        <f aca="true" t="shared" si="6" ref="J19:J42">K19+L19</f>
        <v>85310</v>
      </c>
      <c r="K19" s="32">
        <v>1260</v>
      </c>
      <c r="L19" s="32">
        <v>84050</v>
      </c>
      <c r="M19" s="32">
        <v>2231</v>
      </c>
      <c r="N19" s="32">
        <v>500</v>
      </c>
      <c r="O19" s="32">
        <v>1977</v>
      </c>
      <c r="P19" s="55">
        <f aca="true" t="shared" si="7" ref="P19:P41">SUM(R19:V19)</f>
        <v>33136</v>
      </c>
      <c r="Q19" s="54">
        <f aca="true" t="shared" si="8" ref="Q19:Q41">SUM(R19:T19)</f>
        <v>24060</v>
      </c>
      <c r="R19" s="32">
        <v>8321</v>
      </c>
      <c r="S19" s="32">
        <v>15733</v>
      </c>
      <c r="T19" s="56">
        <v>6</v>
      </c>
      <c r="U19" s="32">
        <v>9011</v>
      </c>
      <c r="V19" s="32">
        <v>65</v>
      </c>
      <c r="W19" s="34" t="s">
        <v>42</v>
      </c>
    </row>
    <row r="20" spans="1:23" ht="12" customHeight="1">
      <c r="A20" s="51">
        <v>2</v>
      </c>
      <c r="B20" s="57" t="s">
        <v>43</v>
      </c>
      <c r="C20" s="53">
        <f t="shared" si="4"/>
        <v>42822</v>
      </c>
      <c r="D20" s="54">
        <f t="shared" si="5"/>
        <v>6016</v>
      </c>
      <c r="E20" s="32">
        <v>707</v>
      </c>
      <c r="F20" s="32">
        <v>5271</v>
      </c>
      <c r="G20" s="32">
        <v>0</v>
      </c>
      <c r="H20" s="32">
        <v>38</v>
      </c>
      <c r="I20" s="32">
        <v>494</v>
      </c>
      <c r="J20" s="54">
        <f t="shared" si="6"/>
        <v>24475</v>
      </c>
      <c r="K20" s="32">
        <v>472</v>
      </c>
      <c r="L20" s="32">
        <v>24003</v>
      </c>
      <c r="M20" s="32">
        <v>471</v>
      </c>
      <c r="N20" s="32">
        <v>65</v>
      </c>
      <c r="O20" s="32">
        <v>709</v>
      </c>
      <c r="P20" s="55">
        <f t="shared" si="7"/>
        <v>10592</v>
      </c>
      <c r="Q20" s="54">
        <f t="shared" si="8"/>
        <v>7584</v>
      </c>
      <c r="R20" s="32">
        <v>2270</v>
      </c>
      <c r="S20" s="32">
        <v>5313</v>
      </c>
      <c r="T20" s="56">
        <v>1</v>
      </c>
      <c r="U20" s="32">
        <v>2977</v>
      </c>
      <c r="V20" s="32">
        <v>31</v>
      </c>
      <c r="W20" s="34" t="s">
        <v>44</v>
      </c>
    </row>
    <row r="21" spans="1:23" ht="12" customHeight="1">
      <c r="A21" s="51">
        <v>3</v>
      </c>
      <c r="B21" s="57" t="s">
        <v>45</v>
      </c>
      <c r="C21" s="53">
        <f t="shared" si="4"/>
        <v>24172</v>
      </c>
      <c r="D21" s="54">
        <f t="shared" si="5"/>
        <v>4025</v>
      </c>
      <c r="E21" s="32">
        <v>845</v>
      </c>
      <c r="F21" s="32">
        <v>3170</v>
      </c>
      <c r="G21" s="32">
        <v>0</v>
      </c>
      <c r="H21" s="32">
        <v>10</v>
      </c>
      <c r="I21" s="32">
        <v>139</v>
      </c>
      <c r="J21" s="54">
        <f t="shared" si="6"/>
        <v>11938</v>
      </c>
      <c r="K21" s="32">
        <v>211</v>
      </c>
      <c r="L21" s="32">
        <v>11727</v>
      </c>
      <c r="M21" s="32">
        <v>289</v>
      </c>
      <c r="N21" s="32">
        <v>80</v>
      </c>
      <c r="O21" s="32">
        <v>293</v>
      </c>
      <c r="P21" s="55">
        <f t="shared" si="7"/>
        <v>7408</v>
      </c>
      <c r="Q21" s="54">
        <f t="shared" si="8"/>
        <v>5480</v>
      </c>
      <c r="R21" s="32">
        <v>2690</v>
      </c>
      <c r="S21" s="32">
        <v>2789</v>
      </c>
      <c r="T21" s="56">
        <v>1</v>
      </c>
      <c r="U21" s="32">
        <v>1920</v>
      </c>
      <c r="V21" s="32">
        <v>8</v>
      </c>
      <c r="W21" s="34" t="s">
        <v>46</v>
      </c>
    </row>
    <row r="22" spans="1:23" ht="12" customHeight="1">
      <c r="A22" s="51">
        <v>4</v>
      </c>
      <c r="B22" s="57" t="s">
        <v>47</v>
      </c>
      <c r="C22" s="53">
        <f t="shared" si="4"/>
        <v>27797</v>
      </c>
      <c r="D22" s="54">
        <f t="shared" si="5"/>
        <v>4999</v>
      </c>
      <c r="E22" s="32">
        <v>1127</v>
      </c>
      <c r="F22" s="32">
        <v>3819</v>
      </c>
      <c r="G22" s="32">
        <v>0</v>
      </c>
      <c r="H22" s="32">
        <v>53</v>
      </c>
      <c r="I22" s="32">
        <v>170</v>
      </c>
      <c r="J22" s="54">
        <f t="shared" si="6"/>
        <v>12434</v>
      </c>
      <c r="K22" s="32">
        <v>179</v>
      </c>
      <c r="L22" s="32">
        <v>12255</v>
      </c>
      <c r="M22" s="32">
        <v>303</v>
      </c>
      <c r="N22" s="32">
        <v>96</v>
      </c>
      <c r="O22" s="32">
        <v>231</v>
      </c>
      <c r="P22" s="55">
        <f t="shared" si="7"/>
        <v>9564</v>
      </c>
      <c r="Q22" s="54">
        <f t="shared" si="8"/>
        <v>7050</v>
      </c>
      <c r="R22" s="32">
        <v>3378</v>
      </c>
      <c r="S22" s="32">
        <v>3671</v>
      </c>
      <c r="T22" s="56">
        <v>1</v>
      </c>
      <c r="U22" s="32">
        <v>2511</v>
      </c>
      <c r="V22" s="32">
        <v>3</v>
      </c>
      <c r="W22" s="34" t="s">
        <v>48</v>
      </c>
    </row>
    <row r="23" spans="1:23" ht="12" customHeight="1">
      <c r="A23" s="51">
        <v>5</v>
      </c>
      <c r="B23" s="57" t="s">
        <v>49</v>
      </c>
      <c r="C23" s="53">
        <f t="shared" si="4"/>
        <v>19642</v>
      </c>
      <c r="D23" s="54">
        <f t="shared" si="5"/>
        <v>3101</v>
      </c>
      <c r="E23" s="32">
        <v>722</v>
      </c>
      <c r="F23" s="32">
        <v>2349</v>
      </c>
      <c r="G23" s="32">
        <v>0</v>
      </c>
      <c r="H23" s="32">
        <v>30</v>
      </c>
      <c r="I23" s="32">
        <v>102</v>
      </c>
      <c r="J23" s="54">
        <f t="shared" si="6"/>
        <v>9800</v>
      </c>
      <c r="K23" s="32">
        <v>172</v>
      </c>
      <c r="L23" s="32">
        <v>9628</v>
      </c>
      <c r="M23" s="32">
        <v>304</v>
      </c>
      <c r="N23" s="32">
        <v>50</v>
      </c>
      <c r="O23" s="32">
        <v>283</v>
      </c>
      <c r="P23" s="55">
        <f t="shared" si="7"/>
        <v>6002</v>
      </c>
      <c r="Q23" s="54">
        <f t="shared" si="8"/>
        <v>4777</v>
      </c>
      <c r="R23" s="32">
        <v>2139</v>
      </c>
      <c r="S23" s="32">
        <v>2638</v>
      </c>
      <c r="T23" s="32">
        <v>0</v>
      </c>
      <c r="U23" s="32">
        <v>1216</v>
      </c>
      <c r="V23" s="32">
        <v>9</v>
      </c>
      <c r="W23" s="34" t="s">
        <v>50</v>
      </c>
    </row>
    <row r="24" spans="1:23" ht="12" customHeight="1">
      <c r="A24" s="51">
        <v>6</v>
      </c>
      <c r="B24" s="57" t="s">
        <v>51</v>
      </c>
      <c r="C24" s="53">
        <f t="shared" si="4"/>
        <v>14681</v>
      </c>
      <c r="D24" s="54">
        <f t="shared" si="5"/>
        <v>2175</v>
      </c>
      <c r="E24" s="32">
        <v>428</v>
      </c>
      <c r="F24" s="32">
        <v>1731</v>
      </c>
      <c r="G24" s="32">
        <v>0</v>
      </c>
      <c r="H24" s="32">
        <v>16</v>
      </c>
      <c r="I24" s="32">
        <v>93</v>
      </c>
      <c r="J24" s="54">
        <f t="shared" si="6"/>
        <v>7117</v>
      </c>
      <c r="K24" s="32">
        <v>93</v>
      </c>
      <c r="L24" s="32">
        <v>7024</v>
      </c>
      <c r="M24" s="32">
        <v>174</v>
      </c>
      <c r="N24" s="32">
        <v>20</v>
      </c>
      <c r="O24" s="32">
        <v>177</v>
      </c>
      <c r="P24" s="55">
        <f t="shared" si="7"/>
        <v>4925</v>
      </c>
      <c r="Q24" s="54">
        <f t="shared" si="8"/>
        <v>3688</v>
      </c>
      <c r="R24" s="32">
        <v>1830</v>
      </c>
      <c r="S24" s="32">
        <v>1857</v>
      </c>
      <c r="T24" s="32">
        <v>1</v>
      </c>
      <c r="U24" s="32">
        <v>1218</v>
      </c>
      <c r="V24" s="32">
        <v>19</v>
      </c>
      <c r="W24" s="34" t="s">
        <v>52</v>
      </c>
    </row>
    <row r="25" spans="1:23" ht="12" customHeight="1">
      <c r="A25" s="51">
        <v>7</v>
      </c>
      <c r="B25" s="57" t="s">
        <v>53</v>
      </c>
      <c r="C25" s="53">
        <f t="shared" si="4"/>
        <v>8870</v>
      </c>
      <c r="D25" s="54">
        <f t="shared" si="5"/>
        <v>1357</v>
      </c>
      <c r="E25" s="32">
        <v>286</v>
      </c>
      <c r="F25" s="32">
        <v>1070</v>
      </c>
      <c r="G25" s="32">
        <v>0</v>
      </c>
      <c r="H25" s="32">
        <v>1</v>
      </c>
      <c r="I25" s="32">
        <v>38</v>
      </c>
      <c r="J25" s="54">
        <f t="shared" si="6"/>
        <v>4173</v>
      </c>
      <c r="K25" s="32">
        <v>51</v>
      </c>
      <c r="L25" s="32">
        <v>4122</v>
      </c>
      <c r="M25" s="32">
        <v>171</v>
      </c>
      <c r="N25" s="32">
        <v>38</v>
      </c>
      <c r="O25" s="32">
        <v>72</v>
      </c>
      <c r="P25" s="55">
        <f t="shared" si="7"/>
        <v>3021</v>
      </c>
      <c r="Q25" s="54">
        <f t="shared" si="8"/>
        <v>2149</v>
      </c>
      <c r="R25" s="32">
        <v>860</v>
      </c>
      <c r="S25" s="32">
        <v>1289</v>
      </c>
      <c r="T25" s="32">
        <v>0</v>
      </c>
      <c r="U25" s="32">
        <v>859</v>
      </c>
      <c r="V25" s="32">
        <v>13</v>
      </c>
      <c r="W25" s="34" t="s">
        <v>54</v>
      </c>
    </row>
    <row r="26" spans="1:23" ht="12" customHeight="1">
      <c r="A26" s="51">
        <v>8</v>
      </c>
      <c r="B26" s="57" t="s">
        <v>55</v>
      </c>
      <c r="C26" s="53">
        <f t="shared" si="4"/>
        <v>9067</v>
      </c>
      <c r="D26" s="54">
        <f t="shared" si="5"/>
        <v>1513</v>
      </c>
      <c r="E26" s="32">
        <v>250</v>
      </c>
      <c r="F26" s="32">
        <v>1262</v>
      </c>
      <c r="G26" s="32">
        <v>0</v>
      </c>
      <c r="H26" s="32">
        <v>1</v>
      </c>
      <c r="I26" s="32">
        <v>67</v>
      </c>
      <c r="J26" s="54">
        <f t="shared" si="6"/>
        <v>3975</v>
      </c>
      <c r="K26" s="32">
        <v>36</v>
      </c>
      <c r="L26" s="32">
        <v>3939</v>
      </c>
      <c r="M26" s="32">
        <v>129</v>
      </c>
      <c r="N26" s="32">
        <v>53</v>
      </c>
      <c r="O26" s="32">
        <v>91</v>
      </c>
      <c r="P26" s="55">
        <f t="shared" si="7"/>
        <v>3239</v>
      </c>
      <c r="Q26" s="54">
        <f t="shared" si="8"/>
        <v>2582</v>
      </c>
      <c r="R26" s="32">
        <v>1474</v>
      </c>
      <c r="S26" s="32">
        <v>1108</v>
      </c>
      <c r="T26" s="32">
        <v>0</v>
      </c>
      <c r="U26" s="32">
        <v>652</v>
      </c>
      <c r="V26" s="32">
        <v>5</v>
      </c>
      <c r="W26" s="34" t="s">
        <v>56</v>
      </c>
    </row>
    <row r="27" spans="1:23" ht="12" customHeight="1">
      <c r="A27" s="51">
        <v>9</v>
      </c>
      <c r="B27" s="57" t="s">
        <v>57</v>
      </c>
      <c r="C27" s="53">
        <f t="shared" si="4"/>
        <v>8522</v>
      </c>
      <c r="D27" s="54">
        <f t="shared" si="5"/>
        <v>1717</v>
      </c>
      <c r="E27" s="32">
        <v>354</v>
      </c>
      <c r="F27" s="32">
        <v>1358</v>
      </c>
      <c r="G27" s="32">
        <v>0</v>
      </c>
      <c r="H27" s="32">
        <v>5</v>
      </c>
      <c r="I27" s="32">
        <v>72</v>
      </c>
      <c r="J27" s="54">
        <f t="shared" si="6"/>
        <v>3824</v>
      </c>
      <c r="K27" s="32">
        <v>28</v>
      </c>
      <c r="L27" s="32">
        <v>3796</v>
      </c>
      <c r="M27" s="32">
        <v>138</v>
      </c>
      <c r="N27" s="32">
        <v>52</v>
      </c>
      <c r="O27" s="32">
        <v>52</v>
      </c>
      <c r="P27" s="55">
        <f t="shared" si="7"/>
        <v>2667</v>
      </c>
      <c r="Q27" s="54">
        <f t="shared" si="8"/>
        <v>2131</v>
      </c>
      <c r="R27" s="32">
        <v>1212</v>
      </c>
      <c r="S27" s="32">
        <v>919</v>
      </c>
      <c r="T27" s="32">
        <v>0</v>
      </c>
      <c r="U27" s="32">
        <v>533</v>
      </c>
      <c r="V27" s="32">
        <v>3</v>
      </c>
      <c r="W27" s="34" t="s">
        <v>58</v>
      </c>
    </row>
    <row r="28" spans="1:23" ht="12" customHeight="1">
      <c r="A28" s="58" t="s">
        <v>59</v>
      </c>
      <c r="B28" s="57" t="s">
        <v>60</v>
      </c>
      <c r="C28" s="53">
        <f t="shared" si="4"/>
        <v>9567</v>
      </c>
      <c r="D28" s="54">
        <f t="shared" si="5"/>
        <v>1673</v>
      </c>
      <c r="E28" s="32">
        <v>265</v>
      </c>
      <c r="F28" s="32">
        <v>1403</v>
      </c>
      <c r="G28" s="32">
        <v>0</v>
      </c>
      <c r="H28" s="32">
        <v>5</v>
      </c>
      <c r="I28" s="32">
        <v>66</v>
      </c>
      <c r="J28" s="54">
        <f t="shared" si="6"/>
        <v>4142</v>
      </c>
      <c r="K28" s="32">
        <v>44</v>
      </c>
      <c r="L28" s="32">
        <v>4098</v>
      </c>
      <c r="M28" s="32">
        <v>88</v>
      </c>
      <c r="N28" s="32">
        <v>26</v>
      </c>
      <c r="O28" s="32">
        <v>91</v>
      </c>
      <c r="P28" s="55">
        <f t="shared" si="7"/>
        <v>3481</v>
      </c>
      <c r="Q28" s="54">
        <f t="shared" si="8"/>
        <v>2712</v>
      </c>
      <c r="R28" s="32">
        <v>1547</v>
      </c>
      <c r="S28" s="32">
        <v>1165</v>
      </c>
      <c r="T28" s="32">
        <v>0</v>
      </c>
      <c r="U28" s="32">
        <v>767</v>
      </c>
      <c r="V28" s="32">
        <v>2</v>
      </c>
      <c r="W28" s="34" t="s">
        <v>61</v>
      </c>
    </row>
    <row r="29" spans="1:23" ht="12" customHeight="1">
      <c r="A29" s="58" t="s">
        <v>62</v>
      </c>
      <c r="B29" s="52" t="s">
        <v>63</v>
      </c>
      <c r="C29" s="53">
        <f t="shared" si="4"/>
        <v>21389</v>
      </c>
      <c r="D29" s="54">
        <f t="shared" si="5"/>
        <v>3550</v>
      </c>
      <c r="E29" s="32">
        <v>667</v>
      </c>
      <c r="F29" s="32">
        <v>2877</v>
      </c>
      <c r="G29" s="32">
        <v>0</v>
      </c>
      <c r="H29" s="32">
        <v>6</v>
      </c>
      <c r="I29" s="32">
        <v>74</v>
      </c>
      <c r="J29" s="54">
        <f t="shared" si="6"/>
        <v>10267</v>
      </c>
      <c r="K29" s="32">
        <v>125</v>
      </c>
      <c r="L29" s="32">
        <v>10142</v>
      </c>
      <c r="M29" s="32">
        <v>274</v>
      </c>
      <c r="N29" s="32">
        <v>125</v>
      </c>
      <c r="O29" s="32">
        <v>196</v>
      </c>
      <c r="P29" s="55">
        <f t="shared" si="7"/>
        <v>6903</v>
      </c>
      <c r="Q29" s="54">
        <f t="shared" si="8"/>
        <v>5463</v>
      </c>
      <c r="R29" s="32">
        <v>3202</v>
      </c>
      <c r="S29" s="32">
        <v>2260</v>
      </c>
      <c r="T29" s="32">
        <v>1</v>
      </c>
      <c r="U29" s="32">
        <v>1436</v>
      </c>
      <c r="V29" s="32">
        <v>4</v>
      </c>
      <c r="W29" s="34" t="s">
        <v>62</v>
      </c>
    </row>
    <row r="30" spans="1:23" ht="12" customHeight="1">
      <c r="A30" s="58" t="s">
        <v>64</v>
      </c>
      <c r="B30" s="52" t="s">
        <v>65</v>
      </c>
      <c r="C30" s="53">
        <f t="shared" si="4"/>
        <v>4413</v>
      </c>
      <c r="D30" s="54">
        <f t="shared" si="5"/>
        <v>768</v>
      </c>
      <c r="E30" s="32">
        <v>111</v>
      </c>
      <c r="F30" s="32">
        <v>656</v>
      </c>
      <c r="G30" s="32">
        <v>0</v>
      </c>
      <c r="H30" s="32">
        <v>1</v>
      </c>
      <c r="I30" s="32">
        <v>24</v>
      </c>
      <c r="J30" s="54">
        <f t="shared" si="6"/>
        <v>2015</v>
      </c>
      <c r="K30" s="32">
        <v>23</v>
      </c>
      <c r="L30" s="32">
        <v>1992</v>
      </c>
      <c r="M30" s="32">
        <v>66</v>
      </c>
      <c r="N30" s="32">
        <v>20</v>
      </c>
      <c r="O30" s="32">
        <v>28</v>
      </c>
      <c r="P30" s="55">
        <f t="shared" si="7"/>
        <v>1492</v>
      </c>
      <c r="Q30" s="54">
        <f t="shared" si="8"/>
        <v>1230</v>
      </c>
      <c r="R30" s="32">
        <v>795</v>
      </c>
      <c r="S30" s="32">
        <v>435</v>
      </c>
      <c r="T30" s="32">
        <v>0</v>
      </c>
      <c r="U30" s="32">
        <v>260</v>
      </c>
      <c r="V30" s="32">
        <v>2</v>
      </c>
      <c r="W30" s="34" t="s">
        <v>64</v>
      </c>
    </row>
    <row r="31" spans="1:23" ht="12" customHeight="1">
      <c r="A31" s="58" t="s">
        <v>66</v>
      </c>
      <c r="B31" s="52" t="s">
        <v>67</v>
      </c>
      <c r="C31" s="53">
        <f t="shared" si="4"/>
        <v>16945</v>
      </c>
      <c r="D31" s="54">
        <f t="shared" si="5"/>
        <v>2799</v>
      </c>
      <c r="E31" s="32">
        <v>486</v>
      </c>
      <c r="F31" s="32">
        <v>2304</v>
      </c>
      <c r="G31" s="32">
        <v>0</v>
      </c>
      <c r="H31" s="32">
        <v>9</v>
      </c>
      <c r="I31" s="32">
        <v>87</v>
      </c>
      <c r="J31" s="54">
        <f t="shared" si="6"/>
        <v>7342</v>
      </c>
      <c r="K31" s="32">
        <v>60</v>
      </c>
      <c r="L31" s="32">
        <v>7282</v>
      </c>
      <c r="M31" s="32">
        <v>161</v>
      </c>
      <c r="N31" s="32">
        <v>65</v>
      </c>
      <c r="O31" s="32">
        <v>137</v>
      </c>
      <c r="P31" s="55">
        <f t="shared" si="7"/>
        <v>6354</v>
      </c>
      <c r="Q31" s="54">
        <f t="shared" si="8"/>
        <v>5202</v>
      </c>
      <c r="R31" s="32">
        <v>3273</v>
      </c>
      <c r="S31" s="32">
        <v>1929</v>
      </c>
      <c r="T31" s="32">
        <v>0</v>
      </c>
      <c r="U31" s="32">
        <v>1148</v>
      </c>
      <c r="V31" s="32">
        <v>4</v>
      </c>
      <c r="W31" s="34" t="s">
        <v>66</v>
      </c>
    </row>
    <row r="32" spans="1:23" ht="12" customHeight="1">
      <c r="A32" s="58" t="s">
        <v>68</v>
      </c>
      <c r="B32" s="52" t="s">
        <v>69</v>
      </c>
      <c r="C32" s="53">
        <f t="shared" si="4"/>
        <v>12953</v>
      </c>
      <c r="D32" s="54">
        <f t="shared" si="5"/>
        <v>2078</v>
      </c>
      <c r="E32" s="32">
        <v>307</v>
      </c>
      <c r="F32" s="32">
        <v>1770</v>
      </c>
      <c r="G32" s="32">
        <v>0</v>
      </c>
      <c r="H32" s="32">
        <v>1</v>
      </c>
      <c r="I32" s="32">
        <v>26</v>
      </c>
      <c r="J32" s="54">
        <f t="shared" si="6"/>
        <v>6225</v>
      </c>
      <c r="K32" s="32">
        <v>55</v>
      </c>
      <c r="L32" s="32">
        <v>6170</v>
      </c>
      <c r="M32" s="32">
        <v>167</v>
      </c>
      <c r="N32" s="32">
        <v>46</v>
      </c>
      <c r="O32" s="32">
        <v>129</v>
      </c>
      <c r="P32" s="55">
        <f t="shared" si="7"/>
        <v>4282</v>
      </c>
      <c r="Q32" s="54">
        <f t="shared" si="8"/>
        <v>3366</v>
      </c>
      <c r="R32" s="32">
        <v>1629</v>
      </c>
      <c r="S32" s="32">
        <v>1737</v>
      </c>
      <c r="T32" s="32">
        <v>0</v>
      </c>
      <c r="U32" s="32">
        <v>913</v>
      </c>
      <c r="V32" s="32">
        <v>3</v>
      </c>
      <c r="W32" s="34" t="s">
        <v>68</v>
      </c>
    </row>
    <row r="33" spans="1:23" ht="12" customHeight="1">
      <c r="A33" s="58" t="s">
        <v>70</v>
      </c>
      <c r="B33" s="52" t="s">
        <v>71</v>
      </c>
      <c r="C33" s="53">
        <f t="shared" si="4"/>
        <v>16722</v>
      </c>
      <c r="D33" s="54">
        <f t="shared" si="5"/>
        <v>2220</v>
      </c>
      <c r="E33" s="32">
        <v>346</v>
      </c>
      <c r="F33" s="32">
        <v>1873</v>
      </c>
      <c r="G33" s="32">
        <v>0</v>
      </c>
      <c r="H33" s="32">
        <v>1</v>
      </c>
      <c r="I33" s="32">
        <v>71</v>
      </c>
      <c r="J33" s="54">
        <f t="shared" si="6"/>
        <v>8580</v>
      </c>
      <c r="K33" s="32">
        <v>74</v>
      </c>
      <c r="L33" s="32">
        <v>8506</v>
      </c>
      <c r="M33" s="32">
        <v>214</v>
      </c>
      <c r="N33" s="32">
        <v>59</v>
      </c>
      <c r="O33" s="32">
        <v>187</v>
      </c>
      <c r="P33" s="55">
        <f t="shared" si="7"/>
        <v>5391</v>
      </c>
      <c r="Q33" s="54">
        <f t="shared" si="8"/>
        <v>4286</v>
      </c>
      <c r="R33" s="32">
        <v>2248</v>
      </c>
      <c r="S33" s="32">
        <v>2038</v>
      </c>
      <c r="T33" s="32">
        <v>0</v>
      </c>
      <c r="U33" s="32">
        <v>1102</v>
      </c>
      <c r="V33" s="32">
        <v>3</v>
      </c>
      <c r="W33" s="34" t="s">
        <v>70</v>
      </c>
    </row>
    <row r="34" spans="1:23" ht="12" customHeight="1">
      <c r="A34" s="58" t="s">
        <v>72</v>
      </c>
      <c r="B34" s="52" t="s">
        <v>73</v>
      </c>
      <c r="C34" s="53">
        <f t="shared" si="4"/>
        <v>5906</v>
      </c>
      <c r="D34" s="54">
        <f t="shared" si="5"/>
        <v>648</v>
      </c>
      <c r="E34" s="32">
        <v>98</v>
      </c>
      <c r="F34" s="32">
        <v>550</v>
      </c>
      <c r="G34" s="32">
        <v>0</v>
      </c>
      <c r="H34" s="32">
        <v>0</v>
      </c>
      <c r="I34" s="32">
        <v>11</v>
      </c>
      <c r="J34" s="54">
        <f t="shared" si="6"/>
        <v>3203</v>
      </c>
      <c r="K34" s="32">
        <v>15</v>
      </c>
      <c r="L34" s="32">
        <v>3188</v>
      </c>
      <c r="M34" s="32">
        <v>91</v>
      </c>
      <c r="N34" s="32">
        <v>19</v>
      </c>
      <c r="O34" s="32">
        <v>92</v>
      </c>
      <c r="P34" s="55">
        <f t="shared" si="7"/>
        <v>1842</v>
      </c>
      <c r="Q34" s="54">
        <f t="shared" si="8"/>
        <v>1324</v>
      </c>
      <c r="R34" s="32">
        <v>509</v>
      </c>
      <c r="S34" s="32">
        <v>815</v>
      </c>
      <c r="T34" s="32">
        <v>0</v>
      </c>
      <c r="U34" s="32">
        <v>516</v>
      </c>
      <c r="V34" s="32">
        <v>2</v>
      </c>
      <c r="W34" s="34" t="s">
        <v>72</v>
      </c>
    </row>
    <row r="35" spans="1:23" ht="12" customHeight="1">
      <c r="A35" s="58" t="s">
        <v>74</v>
      </c>
      <c r="B35" s="52" t="s">
        <v>75</v>
      </c>
      <c r="C35" s="53">
        <f t="shared" si="4"/>
        <v>15083</v>
      </c>
      <c r="D35" s="54">
        <f t="shared" si="5"/>
        <v>2485</v>
      </c>
      <c r="E35" s="32">
        <v>535</v>
      </c>
      <c r="F35" s="32">
        <v>1948</v>
      </c>
      <c r="G35" s="32">
        <v>0</v>
      </c>
      <c r="H35" s="32">
        <v>2</v>
      </c>
      <c r="I35" s="32">
        <v>40</v>
      </c>
      <c r="J35" s="54">
        <f t="shared" si="6"/>
        <v>7044</v>
      </c>
      <c r="K35" s="32">
        <v>78</v>
      </c>
      <c r="L35" s="32">
        <v>6966</v>
      </c>
      <c r="M35" s="32">
        <v>204</v>
      </c>
      <c r="N35" s="32">
        <v>48</v>
      </c>
      <c r="O35" s="32">
        <v>177</v>
      </c>
      <c r="P35" s="55">
        <f t="shared" si="7"/>
        <v>5085</v>
      </c>
      <c r="Q35" s="54">
        <f t="shared" si="8"/>
        <v>4353</v>
      </c>
      <c r="R35" s="32">
        <v>2678</v>
      </c>
      <c r="S35" s="32">
        <v>1675</v>
      </c>
      <c r="T35" s="32">
        <v>0</v>
      </c>
      <c r="U35" s="32">
        <v>719</v>
      </c>
      <c r="V35" s="32">
        <v>13</v>
      </c>
      <c r="W35" s="34" t="s">
        <v>74</v>
      </c>
    </row>
    <row r="36" spans="1:23" ht="12" customHeight="1">
      <c r="A36" s="58" t="s">
        <v>76</v>
      </c>
      <c r="B36" s="52" t="s">
        <v>77</v>
      </c>
      <c r="C36" s="53">
        <f t="shared" si="4"/>
        <v>27110</v>
      </c>
      <c r="D36" s="54">
        <f t="shared" si="5"/>
        <v>4188</v>
      </c>
      <c r="E36" s="32">
        <v>729</v>
      </c>
      <c r="F36" s="32">
        <v>3454</v>
      </c>
      <c r="G36" s="32">
        <v>0</v>
      </c>
      <c r="H36" s="32">
        <v>5</v>
      </c>
      <c r="I36" s="32">
        <v>82</v>
      </c>
      <c r="J36" s="54">
        <f t="shared" si="6"/>
        <v>12944</v>
      </c>
      <c r="K36" s="32">
        <v>88</v>
      </c>
      <c r="L36" s="32">
        <v>12856</v>
      </c>
      <c r="M36" s="32">
        <v>399</v>
      </c>
      <c r="N36" s="32">
        <v>149</v>
      </c>
      <c r="O36" s="32">
        <v>256</v>
      </c>
      <c r="P36" s="55">
        <f t="shared" si="7"/>
        <v>9092</v>
      </c>
      <c r="Q36" s="54">
        <f t="shared" si="8"/>
        <v>7458</v>
      </c>
      <c r="R36" s="32">
        <v>4684</v>
      </c>
      <c r="S36" s="32">
        <v>2774</v>
      </c>
      <c r="T36" s="32">
        <v>0</v>
      </c>
      <c r="U36" s="32">
        <v>1619</v>
      </c>
      <c r="V36" s="32">
        <v>15</v>
      </c>
      <c r="W36" s="34" t="s">
        <v>76</v>
      </c>
    </row>
    <row r="37" spans="1:23" ht="12" customHeight="1">
      <c r="A37" s="58" t="s">
        <v>78</v>
      </c>
      <c r="B37" s="52" t="s">
        <v>79</v>
      </c>
      <c r="C37" s="53">
        <f t="shared" si="4"/>
        <v>5651</v>
      </c>
      <c r="D37" s="54">
        <f t="shared" si="5"/>
        <v>888</v>
      </c>
      <c r="E37" s="32">
        <v>150</v>
      </c>
      <c r="F37" s="32">
        <v>735</v>
      </c>
      <c r="G37" s="32">
        <v>0</v>
      </c>
      <c r="H37" s="32">
        <v>3</v>
      </c>
      <c r="I37" s="32">
        <v>12</v>
      </c>
      <c r="J37" s="54">
        <f t="shared" si="6"/>
        <v>2498</v>
      </c>
      <c r="K37" s="32">
        <v>14</v>
      </c>
      <c r="L37" s="32">
        <v>2484</v>
      </c>
      <c r="M37" s="32">
        <v>59</v>
      </c>
      <c r="N37" s="32">
        <v>53</v>
      </c>
      <c r="O37" s="32">
        <v>70</v>
      </c>
      <c r="P37" s="55">
        <f t="shared" si="7"/>
        <v>2071</v>
      </c>
      <c r="Q37" s="54">
        <f t="shared" si="8"/>
        <v>1797</v>
      </c>
      <c r="R37" s="32">
        <v>1266</v>
      </c>
      <c r="S37" s="32">
        <v>531</v>
      </c>
      <c r="T37" s="32">
        <v>0</v>
      </c>
      <c r="U37" s="32">
        <v>272</v>
      </c>
      <c r="V37" s="32">
        <v>2</v>
      </c>
      <c r="W37" s="34" t="s">
        <v>78</v>
      </c>
    </row>
    <row r="38" spans="1:23" ht="12" customHeight="1">
      <c r="A38" s="58" t="s">
        <v>80</v>
      </c>
      <c r="B38" s="52" t="s">
        <v>81</v>
      </c>
      <c r="C38" s="53">
        <f t="shared" si="4"/>
        <v>15641</v>
      </c>
      <c r="D38" s="54">
        <f t="shared" si="5"/>
        <v>3005</v>
      </c>
      <c r="E38" s="32">
        <v>527</v>
      </c>
      <c r="F38" s="32">
        <v>2474</v>
      </c>
      <c r="G38" s="32">
        <v>0</v>
      </c>
      <c r="H38" s="32">
        <v>4</v>
      </c>
      <c r="I38" s="32">
        <v>91</v>
      </c>
      <c r="J38" s="54">
        <f t="shared" si="6"/>
        <v>7270</v>
      </c>
      <c r="K38" s="32">
        <v>88</v>
      </c>
      <c r="L38" s="32">
        <v>7182</v>
      </c>
      <c r="M38" s="32">
        <v>196</v>
      </c>
      <c r="N38" s="32">
        <v>90</v>
      </c>
      <c r="O38" s="32">
        <v>160</v>
      </c>
      <c r="P38" s="55">
        <f t="shared" si="7"/>
        <v>4829</v>
      </c>
      <c r="Q38" s="54">
        <f t="shared" si="8"/>
        <v>4038</v>
      </c>
      <c r="R38" s="32">
        <v>2428</v>
      </c>
      <c r="S38" s="32">
        <v>1610</v>
      </c>
      <c r="T38" s="32">
        <v>0</v>
      </c>
      <c r="U38" s="32">
        <v>789</v>
      </c>
      <c r="V38" s="32">
        <v>2</v>
      </c>
      <c r="W38" s="34" t="s">
        <v>80</v>
      </c>
    </row>
    <row r="39" spans="1:23" ht="12" customHeight="1">
      <c r="A39" s="58" t="s">
        <v>82</v>
      </c>
      <c r="B39" s="52" t="s">
        <v>83</v>
      </c>
      <c r="C39" s="53">
        <f t="shared" si="4"/>
        <v>8142</v>
      </c>
      <c r="D39" s="54">
        <f t="shared" si="5"/>
        <v>1528</v>
      </c>
      <c r="E39" s="32">
        <v>197</v>
      </c>
      <c r="F39" s="32">
        <v>1331</v>
      </c>
      <c r="G39" s="32">
        <v>0</v>
      </c>
      <c r="H39" s="32">
        <v>0</v>
      </c>
      <c r="I39" s="32">
        <v>49</v>
      </c>
      <c r="J39" s="54">
        <f t="shared" si="6"/>
        <v>3382</v>
      </c>
      <c r="K39" s="32">
        <v>30</v>
      </c>
      <c r="L39" s="32">
        <v>3352</v>
      </c>
      <c r="M39" s="32">
        <v>82</v>
      </c>
      <c r="N39" s="32">
        <v>27</v>
      </c>
      <c r="O39" s="32">
        <v>44</v>
      </c>
      <c r="P39" s="55">
        <f t="shared" si="7"/>
        <v>3030</v>
      </c>
      <c r="Q39" s="54">
        <f t="shared" si="8"/>
        <v>2472</v>
      </c>
      <c r="R39" s="32">
        <v>1540</v>
      </c>
      <c r="S39" s="32">
        <v>932</v>
      </c>
      <c r="T39" s="32">
        <v>0</v>
      </c>
      <c r="U39" s="32">
        <v>557</v>
      </c>
      <c r="V39" s="32">
        <v>1</v>
      </c>
      <c r="W39" s="34" t="s">
        <v>82</v>
      </c>
    </row>
    <row r="40" spans="1:23" ht="12" customHeight="1">
      <c r="A40" s="58" t="s">
        <v>84</v>
      </c>
      <c r="B40" s="52" t="s">
        <v>85</v>
      </c>
      <c r="C40" s="53">
        <f t="shared" si="4"/>
        <v>9564</v>
      </c>
      <c r="D40" s="54">
        <f t="shared" si="5"/>
        <v>1323</v>
      </c>
      <c r="E40" s="32">
        <v>243</v>
      </c>
      <c r="F40" s="32">
        <v>1079</v>
      </c>
      <c r="G40" s="32">
        <v>0</v>
      </c>
      <c r="H40" s="32">
        <v>1</v>
      </c>
      <c r="I40" s="32">
        <v>41</v>
      </c>
      <c r="J40" s="54">
        <f t="shared" si="6"/>
        <v>4596</v>
      </c>
      <c r="K40" s="32">
        <v>36</v>
      </c>
      <c r="L40" s="32">
        <v>4560</v>
      </c>
      <c r="M40" s="32">
        <v>96</v>
      </c>
      <c r="N40" s="32">
        <v>28</v>
      </c>
      <c r="O40" s="32">
        <v>111</v>
      </c>
      <c r="P40" s="55">
        <f t="shared" si="7"/>
        <v>3369</v>
      </c>
      <c r="Q40" s="54">
        <f t="shared" si="8"/>
        <v>2742</v>
      </c>
      <c r="R40" s="32">
        <v>1761</v>
      </c>
      <c r="S40" s="32">
        <v>981</v>
      </c>
      <c r="T40" s="32">
        <v>0</v>
      </c>
      <c r="U40" s="32">
        <v>625</v>
      </c>
      <c r="V40" s="32">
        <v>2</v>
      </c>
      <c r="W40" s="34" t="s">
        <v>84</v>
      </c>
    </row>
    <row r="41" spans="1:23" ht="12" customHeight="1">
      <c r="A41" s="58" t="s">
        <v>86</v>
      </c>
      <c r="B41" s="52" t="s">
        <v>87</v>
      </c>
      <c r="C41" s="53">
        <f t="shared" si="4"/>
        <v>7306</v>
      </c>
      <c r="D41" s="54">
        <f t="shared" si="5"/>
        <v>1109</v>
      </c>
      <c r="E41" s="32">
        <v>144</v>
      </c>
      <c r="F41" s="32">
        <v>964</v>
      </c>
      <c r="G41" s="32">
        <v>0</v>
      </c>
      <c r="H41" s="32">
        <v>1</v>
      </c>
      <c r="I41" s="32">
        <v>40</v>
      </c>
      <c r="J41" s="54">
        <f t="shared" si="6"/>
        <v>3172</v>
      </c>
      <c r="K41" s="32">
        <v>33</v>
      </c>
      <c r="L41" s="32">
        <v>3139</v>
      </c>
      <c r="M41" s="32">
        <v>54</v>
      </c>
      <c r="N41" s="32">
        <v>30</v>
      </c>
      <c r="O41" s="32">
        <v>74</v>
      </c>
      <c r="P41" s="55">
        <f t="shared" si="7"/>
        <v>2827</v>
      </c>
      <c r="Q41" s="54">
        <f t="shared" si="8"/>
        <v>2364</v>
      </c>
      <c r="R41" s="32">
        <v>1596</v>
      </c>
      <c r="S41" s="32">
        <v>768</v>
      </c>
      <c r="T41" s="32">
        <v>0</v>
      </c>
      <c r="U41" s="32">
        <v>462</v>
      </c>
      <c r="V41" s="32">
        <v>1</v>
      </c>
      <c r="W41" s="34" t="s">
        <v>86</v>
      </c>
    </row>
    <row r="42" spans="1:23" ht="12" customHeight="1">
      <c r="A42" s="77" t="s">
        <v>88</v>
      </c>
      <c r="B42" s="78"/>
      <c r="C42" s="53">
        <f t="shared" si="4"/>
        <v>5</v>
      </c>
      <c r="D42" s="54">
        <f t="shared" si="5"/>
        <v>1</v>
      </c>
      <c r="E42" s="59">
        <v>1</v>
      </c>
      <c r="F42" s="59">
        <v>0</v>
      </c>
      <c r="G42" s="32">
        <v>0</v>
      </c>
      <c r="H42" s="59">
        <v>0</v>
      </c>
      <c r="I42" s="59">
        <v>0</v>
      </c>
      <c r="J42" s="54">
        <f t="shared" si="6"/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60">
        <f>SUM(R42:V42)</f>
        <v>4</v>
      </c>
      <c r="Q42" s="54">
        <f>SUM(R42:T42)</f>
        <v>2</v>
      </c>
      <c r="R42" s="61">
        <v>1</v>
      </c>
      <c r="S42" s="32">
        <v>1</v>
      </c>
      <c r="T42" s="32">
        <v>0</v>
      </c>
      <c r="U42" s="32">
        <v>2</v>
      </c>
      <c r="V42" s="32">
        <v>0</v>
      </c>
      <c r="W42" s="62" t="s">
        <v>89</v>
      </c>
    </row>
    <row r="43" spans="2:23" ht="12" customHeight="1">
      <c r="B43" s="63" t="s">
        <v>90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S43" s="64" t="s">
        <v>91</v>
      </c>
      <c r="T43" s="64" t="s">
        <v>92</v>
      </c>
      <c r="U43" s="64"/>
      <c r="V43" s="64"/>
      <c r="W43" s="65"/>
    </row>
    <row r="44" spans="2:22" ht="12" customHeight="1">
      <c r="B44" s="66"/>
      <c r="D44" s="67"/>
      <c r="E44" s="68"/>
      <c r="F44" s="68"/>
      <c r="G44" s="68"/>
      <c r="H44" s="68"/>
      <c r="I44" s="68"/>
      <c r="L44" s="68"/>
      <c r="M44" s="68"/>
      <c r="N44" s="68"/>
      <c r="O44" s="68"/>
      <c r="P44" s="68"/>
      <c r="Q44" s="68"/>
      <c r="R44" s="68"/>
      <c r="S44" s="68"/>
      <c r="T44" s="68" t="s">
        <v>93</v>
      </c>
      <c r="U44" s="68"/>
      <c r="V44" s="69"/>
    </row>
    <row r="45" spans="2:22" ht="12" customHeight="1">
      <c r="B45" s="70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9"/>
    </row>
  </sheetData>
  <sheetProtection/>
  <mergeCells count="22">
    <mergeCell ref="M4:M7"/>
    <mergeCell ref="N4:N7"/>
    <mergeCell ref="O4:O7"/>
    <mergeCell ref="K5:K7"/>
    <mergeCell ref="L5:L7"/>
    <mergeCell ref="P5:P7"/>
    <mergeCell ref="C3:U3"/>
    <mergeCell ref="W3:W7"/>
    <mergeCell ref="C4:C7"/>
    <mergeCell ref="D4:H4"/>
    <mergeCell ref="I4:I7"/>
    <mergeCell ref="J4:L4"/>
    <mergeCell ref="Q5:T5"/>
    <mergeCell ref="Q6:Q7"/>
    <mergeCell ref="A42:B42"/>
    <mergeCell ref="P4:V4"/>
    <mergeCell ref="D5:D7"/>
    <mergeCell ref="E5:E7"/>
    <mergeCell ref="F5:F7"/>
    <mergeCell ref="G5:G7"/>
    <mergeCell ref="H5:H7"/>
    <mergeCell ref="J5:J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3" r:id="rId1"/>
  <colBreaks count="1" manualBreakCount="1">
    <brk id="1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2009-04-20T01:28:57Z</dcterms:created>
  <dcterms:modified xsi:type="dcterms:W3CDTF">2009-04-20T06:32:01Z</dcterms:modified>
  <cp:category/>
  <cp:version/>
  <cp:contentType/>
  <cp:contentStatus/>
</cp:coreProperties>
</file>