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1-昭和60年" sheetId="1" r:id="rId1"/>
    <sheet name="271-昭和59年" sheetId="2" r:id="rId2"/>
  </sheets>
  <definedNames>
    <definedName name="_xlnm.Print_Area" localSheetId="1">'271-昭和59年'!$A$1:$N$36</definedName>
    <definedName name="_xlnm.Print_Area" localSheetId="0">'271-昭和60年'!$A$1:$N$38</definedName>
  </definedNames>
  <calcPr fullCalcOnLoad="1"/>
</workbook>
</file>

<file path=xl/sharedStrings.xml><?xml version="1.0" encoding="utf-8"?>
<sst xmlns="http://schemas.openxmlformats.org/spreadsheetml/2006/main" count="147" uniqueCount="78">
  <si>
    <t>　　　　   271．  農  林  水  産  施  設  被  害  状  況　　</t>
  </si>
  <si>
    <t>(単位  金額1000円､所､ha)</t>
  </si>
  <si>
    <t>年次および  　     　　　市　　　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</si>
  <si>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</si>
  <si>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</si>
  <si>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</si>
  <si>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</si>
  <si>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</si>
  <si>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</si>
  <si>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</si>
  <si>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</si>
  <si>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</si>
  <si>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</si>
  <si>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</si>
  <si>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</si>
  <si>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</si>
  <si>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</si>
  <si>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</si>
  <si>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昭和57年</t>
  </si>
  <si>
    <t xml:space="preserve">      655.6</t>
  </si>
  <si>
    <t>　    58</t>
  </si>
  <si>
    <t>　    59</t>
  </si>
  <si>
    <t>　    60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</si>
  <si>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</si>
  <si>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</si>
  <si>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</si>
  <si>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</si>
  <si>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</si>
  <si>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</si>
  <si>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</si>
  <si>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</si>
  <si>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</si>
  <si>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</si>
  <si>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</si>
  <si>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</si>
  <si>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</si>
  <si>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</si>
  <si>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</si>
  <si>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</si>
  <si>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</si>
  <si>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</si>
  <si>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</si>
  <si>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</si>
  <si>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</si>
  <si>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</si>
  <si>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</si>
  <si>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</si>
  <si>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</si>
  <si>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</si>
  <si>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</si>
  <si>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</si>
  <si>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</si>
  <si>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</si>
  <si>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</si>
  <si>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</si>
  <si>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</si>
  <si>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</si>
  <si>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</si>
  <si>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</si>
  <si>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</si>
  <si>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</si>
  <si>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</si>
  <si>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</si>
  <si>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</si>
  <si>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</si>
  <si>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</si>
  <si>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</si>
  <si>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</si>
  <si>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</si>
  <si>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資料：県農業開発課、緑化推進課、林業振興課、漁港課</t>
  </si>
  <si>
    <t>(単位  金額1000円､所､ha)</t>
  </si>
  <si>
    <t>年次および  　     　　　市　　　郡</t>
  </si>
  <si>
    <t xml:space="preserve">          林   野   関   係   被   害   額</t>
  </si>
  <si>
    <t>水 産 関 係 被 害 額</t>
  </si>
  <si>
    <t>標 示 番 号</t>
  </si>
  <si>
    <t>面    積</t>
  </si>
  <si>
    <t>個 所 数</t>
  </si>
  <si>
    <t>資料：県農業開発課、緑化推進課、林業振興課、漁港課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</si>
</sst>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_ * #,##0.00_ ;_ * &quot;¥&quot;\!\-#,##0.00_ ;_ * &quot;-&quot;_ ;_ @_ "/>
    <numFmt numFmtId="179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6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7" fillId="0" borderId="12" xfId="0" applyNumberFormat="1" applyFont="1" applyBorder="1" applyAlignment="1" applyProtection="1">
      <alignment horizontal="centerContinuous"/>
      <protection/>
    </xf>
    <xf numFmtId="49" fontId="7" fillId="0" borderId="10" xfId="0" applyNumberFormat="1" applyFont="1" applyBorder="1" applyAlignment="1">
      <alignment horizontal="centerContinuous"/>
    </xf>
    <xf numFmtId="0" fontId="7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13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0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"/>
      <protection/>
    </xf>
    <xf numFmtId="176" fontId="6" fillId="0" borderId="0" xfId="48" applyNumberFormat="1" applyFont="1" applyBorder="1" applyAlignment="1" applyProtection="1">
      <alignment/>
      <protection locked="0"/>
    </xf>
    <xf numFmtId="41" fontId="6" fillId="0" borderId="0" xfId="48" applyNumberFormat="1" applyFont="1" applyBorder="1" applyAlignment="1" applyProtection="1" quotePrefix="1">
      <alignment horizontal="center"/>
      <protection locked="0"/>
    </xf>
    <xf numFmtId="177" fontId="6" fillId="0" borderId="0" xfId="48" applyNumberFormat="1" applyFont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176" fontId="6" fillId="0" borderId="0" xfId="48" applyNumberFormat="1" applyFont="1" applyBorder="1" applyAlignment="1">
      <alignment/>
    </xf>
    <xf numFmtId="178" fontId="6" fillId="0" borderId="0" xfId="48" applyNumberFormat="1" applyFont="1" applyBorder="1" applyAlignment="1" applyProtection="1">
      <alignment/>
      <protection/>
    </xf>
    <xf numFmtId="0" fontId="9" fillId="0" borderId="0" xfId="0" applyFont="1" applyBorder="1" applyAlignment="1" quotePrefix="1">
      <alignment/>
    </xf>
    <xf numFmtId="0" fontId="2" fillId="0" borderId="16" xfId="0" applyFont="1" applyBorder="1" applyAlignment="1">
      <alignment/>
    </xf>
    <xf numFmtId="176" fontId="6" fillId="0" borderId="0" xfId="48" applyNumberFormat="1" applyFont="1" applyBorder="1" applyAlignment="1" applyProtection="1">
      <alignment/>
      <protection/>
    </xf>
    <xf numFmtId="176" fontId="12" fillId="0" borderId="0" xfId="48" applyNumberFormat="1" applyFont="1" applyBorder="1" applyAlignment="1" applyProtection="1">
      <alignment horizontal="right"/>
      <protection/>
    </xf>
    <xf numFmtId="177" fontId="12" fillId="0" borderId="0" xfId="48" applyNumberFormat="1" applyFont="1" applyBorder="1" applyAlignment="1" applyProtection="1">
      <alignment horizontal="right"/>
      <protection/>
    </xf>
    <xf numFmtId="176" fontId="12" fillId="0" borderId="0" xfId="48" applyNumberFormat="1" applyFont="1" applyBorder="1" applyAlignment="1" applyProtection="1">
      <alignment/>
      <protection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6" xfId="0" applyFont="1" applyBorder="1" applyAlignment="1">
      <alignment horizontal="distributed"/>
    </xf>
    <xf numFmtId="0" fontId="6" fillId="0" borderId="0" xfId="0" applyFont="1" applyAlignment="1" quotePrefix="1">
      <alignment horizontal="center"/>
    </xf>
    <xf numFmtId="0" fontId="6" fillId="0" borderId="16" xfId="0" applyFont="1" applyBorder="1" applyAlignment="1" applyProtection="1">
      <alignment horizontal="distributed"/>
      <protection/>
    </xf>
    <xf numFmtId="176" fontId="6" fillId="0" borderId="0" xfId="48" applyNumberFormat="1" applyFont="1" applyBorder="1" applyAlignment="1" applyProtection="1">
      <alignment horizontal="right"/>
      <protection/>
    </xf>
    <xf numFmtId="43" fontId="6" fillId="0" borderId="0" xfId="48" applyNumberFormat="1" applyFont="1" applyBorder="1" applyAlignment="1" applyProtection="1" quotePrefix="1">
      <alignment horizontal="right"/>
      <protection locked="0"/>
    </xf>
    <xf numFmtId="176" fontId="6" fillId="0" borderId="0" xfId="48" applyNumberFormat="1" applyFont="1" applyBorder="1" applyAlignment="1" applyProtection="1" quotePrefix="1">
      <alignment horizontal="right"/>
      <protection locked="0"/>
    </xf>
    <xf numFmtId="43" fontId="6" fillId="0" borderId="0" xfId="48" applyNumberFormat="1" applyFont="1" applyBorder="1" applyAlignment="1" applyProtection="1">
      <alignment horizontal="right"/>
      <protection locked="0"/>
    </xf>
    <xf numFmtId="176" fontId="6" fillId="0" borderId="0" xfId="48" applyNumberFormat="1" applyFont="1" applyBorder="1" applyAlignment="1" applyProtection="1">
      <alignment horizontal="left" indent="1"/>
      <protection locked="0"/>
    </xf>
    <xf numFmtId="0" fontId="6" fillId="0" borderId="0" xfId="0" applyFont="1" applyAlignment="1" quotePrefix="1">
      <alignment/>
    </xf>
    <xf numFmtId="0" fontId="6" fillId="0" borderId="10" xfId="0" applyFont="1" applyBorder="1" applyAlignment="1" quotePrefix="1">
      <alignment/>
    </xf>
    <xf numFmtId="0" fontId="6" fillId="0" borderId="17" xfId="0" applyFont="1" applyBorder="1" applyAlignment="1" applyProtection="1">
      <alignment horizontal="distributed"/>
      <protection/>
    </xf>
    <xf numFmtId="176" fontId="6" fillId="0" borderId="10" xfId="48" applyNumberFormat="1" applyFont="1" applyBorder="1" applyAlignment="1" applyProtection="1">
      <alignment horizontal="right"/>
      <protection/>
    </xf>
    <xf numFmtId="43" fontId="6" fillId="0" borderId="10" xfId="48" applyNumberFormat="1" applyFont="1" applyBorder="1" applyAlignment="1" applyProtection="1">
      <alignment/>
      <protection locked="0"/>
    </xf>
    <xf numFmtId="176" fontId="6" fillId="0" borderId="10" xfId="48" applyNumberFormat="1" applyFont="1" applyBorder="1" applyAlignment="1" applyProtection="1" quotePrefix="1">
      <alignment horizontal="right"/>
      <protection locked="0"/>
    </xf>
    <xf numFmtId="41" fontId="6" fillId="0" borderId="10" xfId="48" applyNumberFormat="1" applyFont="1" applyBorder="1" applyAlignment="1" applyProtection="1">
      <alignment horizontal="right"/>
      <protection locked="0"/>
    </xf>
    <xf numFmtId="176" fontId="6" fillId="0" borderId="10" xfId="48" applyNumberFormat="1" applyFont="1" applyBorder="1" applyAlignment="1" applyProtection="1">
      <alignment/>
      <protection/>
    </xf>
    <xf numFmtId="43" fontId="6" fillId="0" borderId="10" xfId="48" applyNumberFormat="1" applyFont="1" applyBorder="1" applyAlignment="1" applyProtection="1">
      <alignment horizontal="right"/>
      <protection locked="0"/>
    </xf>
    <xf numFmtId="176" fontId="6" fillId="0" borderId="10" xfId="48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0" xfId="0" applyFont="1" applyAlignment="1" applyProtection="1">
      <alignment horizontal="left"/>
      <protection/>
    </xf>
    <xf numFmtId="41" fontId="6" fillId="0" borderId="0" xfId="48" applyNumberFormat="1" applyFont="1" applyBorder="1" applyAlignment="1" applyProtection="1">
      <alignment/>
      <protection locked="0"/>
    </xf>
    <xf numFmtId="0" fontId="6" fillId="0" borderId="0" xfId="48" applyNumberFormat="1" applyFont="1" applyBorder="1" applyAlignment="1" applyProtection="1">
      <alignment/>
      <protection locked="0"/>
    </xf>
    <xf numFmtId="41" fontId="6" fillId="0" borderId="0" xfId="48" applyNumberFormat="1" applyFont="1" applyBorder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/>
    </xf>
    <xf numFmtId="179" fontId="6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>
      <alignment horizontal="center"/>
    </xf>
    <xf numFmtId="43" fontId="6" fillId="0" borderId="0" xfId="48" applyNumberFormat="1" applyFont="1" applyBorder="1" applyAlignment="1" applyProtection="1">
      <alignment/>
      <protection locked="0"/>
    </xf>
    <xf numFmtId="0" fontId="9" fillId="0" borderId="0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1" fillId="0" borderId="16" xfId="0" applyFont="1" applyBorder="1" applyAlignment="1">
      <alignment horizontal="center"/>
    </xf>
    <xf numFmtId="0" fontId="7" fillId="0" borderId="19" xfId="0" applyFont="1" applyBorder="1" applyAlignment="1" applyProtection="1">
      <alignment horizontal="distributed" vertical="center" wrapText="1"/>
      <protection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7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D19">
      <selection activeCell="M29" sqref="M29"/>
    </sheetView>
  </sheetViews>
  <sheetFormatPr defaultColWidth="9.00390625" defaultRowHeight="13.5"/>
  <cols>
    <col min="1" max="1" width="2.625" style="1" customWidth="1"/>
    <col min="2" max="2" width="17.1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M3" s="8"/>
    </row>
    <row r="4" spans="1:14" ht="14.25" thickTop="1">
      <c r="A4" s="66" t="s">
        <v>2</v>
      </c>
      <c r="B4" s="67"/>
      <c r="C4" s="9" t="s">
        <v>3</v>
      </c>
      <c r="D4" s="10"/>
      <c r="E4" s="10"/>
      <c r="F4" s="10"/>
      <c r="G4" s="10"/>
      <c r="H4" s="11" t="s">
        <v>4</v>
      </c>
      <c r="I4" s="12"/>
      <c r="J4" s="12"/>
      <c r="K4" s="12"/>
      <c r="L4" s="13" t="s">
        <v>5</v>
      </c>
      <c r="M4" s="14"/>
      <c r="N4" s="72" t="s">
        <v>6</v>
      </c>
    </row>
    <row r="5" spans="1:14" ht="13.5">
      <c r="A5" s="68"/>
      <c r="B5" s="69"/>
      <c r="C5" s="75" t="s">
        <v>7</v>
      </c>
      <c r="D5" s="15" t="s">
        <v>8</v>
      </c>
      <c r="E5" s="16"/>
      <c r="F5" s="15" t="s">
        <v>9</v>
      </c>
      <c r="G5" s="16"/>
      <c r="H5" s="77" t="s">
        <v>10</v>
      </c>
      <c r="I5" s="15" t="s">
        <v>11</v>
      </c>
      <c r="J5" s="16"/>
      <c r="K5" s="75" t="s">
        <v>12</v>
      </c>
      <c r="L5" s="15" t="s">
        <v>13</v>
      </c>
      <c r="M5" s="16"/>
      <c r="N5" s="73"/>
    </row>
    <row r="6" spans="1:14" ht="13.5">
      <c r="A6" s="70"/>
      <c r="B6" s="71"/>
      <c r="C6" s="76"/>
      <c r="D6" s="17" t="s">
        <v>14</v>
      </c>
      <c r="E6" s="17" t="s">
        <v>15</v>
      </c>
      <c r="F6" s="17" t="s">
        <v>16</v>
      </c>
      <c r="G6" s="17" t="s">
        <v>15</v>
      </c>
      <c r="H6" s="78"/>
      <c r="I6" s="17" t="s">
        <v>14</v>
      </c>
      <c r="J6" s="17" t="s">
        <v>17</v>
      </c>
      <c r="K6" s="76"/>
      <c r="L6" s="17" t="s">
        <v>16</v>
      </c>
      <c r="M6" s="17" t="s">
        <v>15</v>
      </c>
      <c r="N6" s="74"/>
    </row>
    <row r="7" spans="1:14" ht="13.5">
      <c r="A7" s="79" t="s">
        <v>18</v>
      </c>
      <c r="B7" s="80"/>
      <c r="C7" s="18">
        <v>12000000</v>
      </c>
      <c r="D7" s="19" t="s">
        <v>19</v>
      </c>
      <c r="E7" s="18">
        <v>4623000</v>
      </c>
      <c r="F7" s="18">
        <v>4700</v>
      </c>
      <c r="G7" s="18">
        <v>7377000</v>
      </c>
      <c r="H7" s="18">
        <v>7624904</v>
      </c>
      <c r="I7" s="20">
        <v>73.19</v>
      </c>
      <c r="J7" s="18">
        <v>6613750</v>
      </c>
      <c r="K7" s="18">
        <v>391647</v>
      </c>
      <c r="L7" s="18">
        <v>71</v>
      </c>
      <c r="M7" s="18">
        <v>619507</v>
      </c>
      <c r="N7" s="21">
        <v>57</v>
      </c>
    </row>
    <row r="8" spans="1:14" ht="13.5">
      <c r="A8" s="62" t="s">
        <v>20</v>
      </c>
      <c r="B8" s="63"/>
      <c r="C8" s="18">
        <v>700000</v>
      </c>
      <c r="D8" s="20">
        <v>18.4</v>
      </c>
      <c r="E8" s="18">
        <v>288000</v>
      </c>
      <c r="F8" s="18">
        <v>343</v>
      </c>
      <c r="G8" s="18">
        <v>412000</v>
      </c>
      <c r="H8" s="18">
        <v>613426</v>
      </c>
      <c r="I8" s="20">
        <v>10.9</v>
      </c>
      <c r="J8" s="18">
        <v>567000</v>
      </c>
      <c r="K8" s="18">
        <v>46426</v>
      </c>
      <c r="L8" s="18">
        <v>0</v>
      </c>
      <c r="M8" s="18">
        <v>0</v>
      </c>
      <c r="N8" s="21">
        <v>58</v>
      </c>
    </row>
    <row r="9" spans="1:14" ht="13.5">
      <c r="A9" s="62" t="s">
        <v>21</v>
      </c>
      <c r="B9" s="63"/>
      <c r="C9" s="22">
        <v>285000</v>
      </c>
      <c r="D9" s="23">
        <v>7.2</v>
      </c>
      <c r="E9" s="22">
        <v>72000</v>
      </c>
      <c r="F9" s="22">
        <v>98</v>
      </c>
      <c r="G9" s="22">
        <v>213000</v>
      </c>
      <c r="H9" s="22">
        <v>209438</v>
      </c>
      <c r="I9" s="23">
        <v>0.12</v>
      </c>
      <c r="J9" s="22">
        <v>120000</v>
      </c>
      <c r="K9" s="22">
        <v>27195</v>
      </c>
      <c r="L9" s="22">
        <v>9</v>
      </c>
      <c r="M9" s="22">
        <v>62243</v>
      </c>
      <c r="N9" s="21">
        <v>59</v>
      </c>
    </row>
    <row r="10" spans="1:14" ht="13.5">
      <c r="A10" s="24"/>
      <c r="B10" s="25"/>
      <c r="C10" s="22"/>
      <c r="D10" s="26"/>
      <c r="E10" s="22"/>
      <c r="F10" s="22"/>
      <c r="G10" s="22"/>
      <c r="H10" s="22"/>
      <c r="I10" s="26"/>
      <c r="J10" s="22"/>
      <c r="K10" s="22"/>
      <c r="L10" s="22"/>
      <c r="M10" s="22"/>
      <c r="N10" s="21"/>
    </row>
    <row r="11" spans="1:14" s="31" customFormat="1" ht="13.5" customHeight="1">
      <c r="A11" s="64" t="s">
        <v>22</v>
      </c>
      <c r="B11" s="65"/>
      <c r="C11" s="27">
        <f>E11+G11</f>
        <v>2700000</v>
      </c>
      <c r="D11" s="28">
        <v>146.25</v>
      </c>
      <c r="E11" s="27">
        <f>SUM(E13:E35)</f>
        <v>1010000</v>
      </c>
      <c r="F11" s="27">
        <f>SUM(F13:F35)</f>
        <v>920</v>
      </c>
      <c r="G11" s="27">
        <f>SUM(G13:G35)</f>
        <v>1690000</v>
      </c>
      <c r="H11" s="29">
        <v>912436</v>
      </c>
      <c r="I11" s="28">
        <v>12.23</v>
      </c>
      <c r="J11" s="27">
        <f>SUM(J13:J35)</f>
        <v>672115</v>
      </c>
      <c r="K11" s="29">
        <f>SUM(K13:K35)</f>
        <v>127773</v>
      </c>
      <c r="L11" s="27">
        <f>SUM(L13:L35)</f>
        <v>14</v>
      </c>
      <c r="M11" s="27">
        <f>SUM(M13:M35)</f>
        <v>112548</v>
      </c>
      <c r="N11" s="30">
        <v>60</v>
      </c>
    </row>
    <row r="12" spans="1:14" ht="13.5">
      <c r="A12" s="4"/>
      <c r="B12" s="32"/>
      <c r="C12" s="22"/>
      <c r="D12" s="26"/>
      <c r="E12" s="22"/>
      <c r="F12" s="22"/>
      <c r="G12" s="22"/>
      <c r="H12" s="22"/>
      <c r="I12" s="26"/>
      <c r="J12" s="22"/>
      <c r="K12" s="22"/>
      <c r="L12" s="18"/>
      <c r="M12" s="22"/>
      <c r="N12" s="21"/>
    </row>
    <row r="13" spans="1:14" ht="13.5">
      <c r="A13" s="33" t="s">
        <v>23</v>
      </c>
      <c r="B13" s="34" t="s">
        <v>24</v>
      </c>
      <c r="C13" s="35">
        <f aca="true" t="shared" si="0" ref="C13:C35">E13+G13</f>
        <v>145800</v>
      </c>
      <c r="D13" s="36">
        <v>0.35</v>
      </c>
      <c r="E13" s="37">
        <v>7200</v>
      </c>
      <c r="F13" s="37">
        <v>23</v>
      </c>
      <c r="G13" s="37">
        <v>138600</v>
      </c>
      <c r="H13" s="26">
        <f>SUM(J13:M13)</f>
        <v>12000</v>
      </c>
      <c r="I13" s="38">
        <v>0.03</v>
      </c>
      <c r="J13" s="18">
        <v>12000</v>
      </c>
      <c r="K13" s="18">
        <v>0</v>
      </c>
      <c r="L13" s="18">
        <v>0</v>
      </c>
      <c r="M13" s="18">
        <v>0</v>
      </c>
      <c r="N13" s="21">
        <v>1</v>
      </c>
    </row>
    <row r="14" spans="1:14" ht="13.5">
      <c r="A14" s="33" t="s">
        <v>25</v>
      </c>
      <c r="B14" s="34" t="s">
        <v>26</v>
      </c>
      <c r="C14" s="35">
        <f t="shared" si="0"/>
        <v>600</v>
      </c>
      <c r="D14" s="37">
        <v>0</v>
      </c>
      <c r="E14" s="37">
        <v>0</v>
      </c>
      <c r="F14" s="37">
        <v>1</v>
      </c>
      <c r="G14" s="37">
        <v>600</v>
      </c>
      <c r="H14" s="26">
        <f aca="true" t="shared" si="1" ref="H14:H35">SUM(J14:M14)</f>
        <v>14000</v>
      </c>
      <c r="I14" s="38">
        <v>0.18</v>
      </c>
      <c r="J14" s="18">
        <v>14000</v>
      </c>
      <c r="K14" s="18">
        <v>0</v>
      </c>
      <c r="L14" s="18">
        <v>0</v>
      </c>
      <c r="M14" s="18">
        <v>0</v>
      </c>
      <c r="N14" s="21">
        <v>2</v>
      </c>
    </row>
    <row r="15" spans="1:14" ht="13.5">
      <c r="A15" s="33" t="s">
        <v>27</v>
      </c>
      <c r="B15" s="34" t="s">
        <v>28</v>
      </c>
      <c r="C15" s="35">
        <f t="shared" si="0"/>
        <v>4300</v>
      </c>
      <c r="D15" s="36">
        <v>1.63</v>
      </c>
      <c r="E15" s="37">
        <v>3100</v>
      </c>
      <c r="F15" s="37">
        <v>3</v>
      </c>
      <c r="G15" s="37">
        <v>1200</v>
      </c>
      <c r="H15" s="26">
        <f t="shared" si="1"/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1">
        <v>3</v>
      </c>
    </row>
    <row r="16" spans="1:14" ht="13.5">
      <c r="A16" s="33" t="s">
        <v>29</v>
      </c>
      <c r="B16" s="34" t="s">
        <v>30</v>
      </c>
      <c r="C16" s="35">
        <f t="shared" si="0"/>
        <v>220300</v>
      </c>
      <c r="D16" s="36">
        <v>16.52</v>
      </c>
      <c r="E16" s="37">
        <v>75200</v>
      </c>
      <c r="F16" s="37">
        <v>108</v>
      </c>
      <c r="G16" s="37">
        <v>145100</v>
      </c>
      <c r="H16" s="26">
        <f t="shared" si="1"/>
        <v>54365</v>
      </c>
      <c r="I16" s="38">
        <v>0.8</v>
      </c>
      <c r="J16" s="18">
        <v>45000</v>
      </c>
      <c r="K16" s="18">
        <v>9365</v>
      </c>
      <c r="L16" s="18">
        <v>0</v>
      </c>
      <c r="M16" s="18">
        <v>0</v>
      </c>
      <c r="N16" s="21">
        <v>4</v>
      </c>
    </row>
    <row r="17" spans="1:14" ht="13.5">
      <c r="A17" s="33" t="s">
        <v>31</v>
      </c>
      <c r="B17" s="34" t="s">
        <v>32</v>
      </c>
      <c r="C17" s="35">
        <f t="shared" si="0"/>
        <v>1700</v>
      </c>
      <c r="D17" s="37">
        <v>0</v>
      </c>
      <c r="E17" s="37">
        <v>0</v>
      </c>
      <c r="F17" s="37">
        <v>2</v>
      </c>
      <c r="G17" s="37">
        <v>1700</v>
      </c>
      <c r="H17" s="26">
        <f t="shared" si="1"/>
        <v>35290</v>
      </c>
      <c r="I17" s="18">
        <v>0</v>
      </c>
      <c r="J17" s="18">
        <v>0</v>
      </c>
      <c r="K17" s="18">
        <v>35290</v>
      </c>
      <c r="L17" s="18">
        <v>0</v>
      </c>
      <c r="M17" s="18">
        <v>0</v>
      </c>
      <c r="N17" s="21">
        <v>5</v>
      </c>
    </row>
    <row r="18" spans="1:14" ht="13.5">
      <c r="A18" s="33" t="s">
        <v>33</v>
      </c>
      <c r="B18" s="34" t="s">
        <v>34</v>
      </c>
      <c r="C18" s="35">
        <f t="shared" si="0"/>
        <v>44200</v>
      </c>
      <c r="D18" s="37">
        <v>0</v>
      </c>
      <c r="E18" s="37">
        <v>0</v>
      </c>
      <c r="F18" s="37">
        <v>23</v>
      </c>
      <c r="G18" s="37">
        <v>44200</v>
      </c>
      <c r="H18" s="26">
        <f t="shared" si="1"/>
        <v>1000</v>
      </c>
      <c r="I18" s="38">
        <v>0.01</v>
      </c>
      <c r="J18" s="39">
        <v>1000</v>
      </c>
      <c r="K18" s="18">
        <v>0</v>
      </c>
      <c r="L18" s="18">
        <v>0</v>
      </c>
      <c r="M18" s="18">
        <v>0</v>
      </c>
      <c r="N18" s="21">
        <v>6</v>
      </c>
    </row>
    <row r="19" spans="1:14" ht="13.5">
      <c r="A19" s="33" t="s">
        <v>35</v>
      </c>
      <c r="B19" s="34" t="s">
        <v>36</v>
      </c>
      <c r="C19" s="35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26">
        <f t="shared" si="1"/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1">
        <v>7</v>
      </c>
    </row>
    <row r="20" spans="1:14" ht="13.5">
      <c r="A20" s="33" t="s">
        <v>37</v>
      </c>
      <c r="B20" s="34" t="s">
        <v>38</v>
      </c>
      <c r="C20" s="26">
        <f t="shared" si="0"/>
        <v>35800</v>
      </c>
      <c r="D20" s="36">
        <v>0.73</v>
      </c>
      <c r="E20" s="37">
        <v>3900</v>
      </c>
      <c r="F20" s="37">
        <v>31</v>
      </c>
      <c r="G20" s="37">
        <v>31900</v>
      </c>
      <c r="H20" s="26">
        <f t="shared" si="1"/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1">
        <v>8</v>
      </c>
    </row>
    <row r="21" spans="1:14" ht="13.5">
      <c r="A21" s="33" t="s">
        <v>39</v>
      </c>
      <c r="B21" s="34" t="s">
        <v>40</v>
      </c>
      <c r="C21" s="35">
        <f t="shared" si="0"/>
        <v>30100</v>
      </c>
      <c r="D21" s="36">
        <v>1.58</v>
      </c>
      <c r="E21" s="37">
        <v>10200</v>
      </c>
      <c r="F21" s="37">
        <v>12</v>
      </c>
      <c r="G21" s="37">
        <v>19900</v>
      </c>
      <c r="H21" s="26">
        <f t="shared" si="1"/>
        <v>3000</v>
      </c>
      <c r="I21" s="38">
        <v>0.01</v>
      </c>
      <c r="J21" s="18">
        <v>3000</v>
      </c>
      <c r="K21" s="18">
        <v>0</v>
      </c>
      <c r="L21" s="18">
        <v>0</v>
      </c>
      <c r="M21" s="18">
        <v>0</v>
      </c>
      <c r="N21" s="21">
        <v>9</v>
      </c>
    </row>
    <row r="22" spans="1:14" ht="13.5">
      <c r="A22" s="40" t="s">
        <v>41</v>
      </c>
      <c r="B22" s="34" t="s">
        <v>42</v>
      </c>
      <c r="C22" s="26">
        <f t="shared" si="0"/>
        <v>239100</v>
      </c>
      <c r="D22" s="36">
        <v>14.04</v>
      </c>
      <c r="E22" s="37">
        <v>74900</v>
      </c>
      <c r="F22" s="37">
        <v>69</v>
      </c>
      <c r="G22" s="37">
        <v>164200</v>
      </c>
      <c r="H22" s="26">
        <v>10244</v>
      </c>
      <c r="I22" s="18">
        <v>0</v>
      </c>
      <c r="J22" s="18">
        <v>0</v>
      </c>
      <c r="K22" s="18">
        <v>0</v>
      </c>
      <c r="L22" s="18">
        <v>1</v>
      </c>
      <c r="M22" s="18">
        <v>10244</v>
      </c>
      <c r="N22" s="21">
        <v>10</v>
      </c>
    </row>
    <row r="23" spans="1:14" ht="13.5">
      <c r="A23" s="40" t="s">
        <v>43</v>
      </c>
      <c r="B23" s="34" t="s">
        <v>44</v>
      </c>
      <c r="C23" s="35">
        <f t="shared" si="0"/>
        <v>7400</v>
      </c>
      <c r="D23" s="37">
        <v>0</v>
      </c>
      <c r="E23" s="37">
        <v>0</v>
      </c>
      <c r="F23" s="37">
        <v>8</v>
      </c>
      <c r="G23" s="37">
        <v>7400</v>
      </c>
      <c r="H23" s="26">
        <f t="shared" si="1"/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1">
        <v>11</v>
      </c>
    </row>
    <row r="24" spans="1:14" ht="13.5">
      <c r="A24" s="40" t="s">
        <v>45</v>
      </c>
      <c r="B24" s="34" t="s">
        <v>46</v>
      </c>
      <c r="C24" s="26">
        <f t="shared" si="0"/>
        <v>14900</v>
      </c>
      <c r="D24" s="36">
        <v>2.15</v>
      </c>
      <c r="E24" s="37">
        <v>9800</v>
      </c>
      <c r="F24" s="37">
        <v>5</v>
      </c>
      <c r="G24" s="37">
        <v>5100</v>
      </c>
      <c r="H24" s="26">
        <f t="shared" si="1"/>
        <v>1660</v>
      </c>
      <c r="I24" s="18">
        <v>0</v>
      </c>
      <c r="J24" s="18">
        <v>0</v>
      </c>
      <c r="K24" s="18">
        <v>1660</v>
      </c>
      <c r="L24" s="18">
        <v>0</v>
      </c>
      <c r="M24" s="18">
        <v>0</v>
      </c>
      <c r="N24" s="21">
        <v>12</v>
      </c>
    </row>
    <row r="25" spans="1:14" ht="13.5">
      <c r="A25" s="40" t="s">
        <v>47</v>
      </c>
      <c r="B25" s="34" t="s">
        <v>48</v>
      </c>
      <c r="C25" s="35">
        <f t="shared" si="0"/>
        <v>215120</v>
      </c>
      <c r="D25" s="36">
        <v>5.33</v>
      </c>
      <c r="E25" s="37">
        <v>41120</v>
      </c>
      <c r="F25" s="37">
        <v>50</v>
      </c>
      <c r="G25" s="37">
        <v>174000</v>
      </c>
      <c r="H25" s="26">
        <v>60075</v>
      </c>
      <c r="I25" s="36">
        <v>0.06</v>
      </c>
      <c r="J25" s="18">
        <v>22000</v>
      </c>
      <c r="K25" s="18">
        <v>0</v>
      </c>
      <c r="L25" s="18">
        <v>2</v>
      </c>
      <c r="M25" s="18">
        <v>38075</v>
      </c>
      <c r="N25" s="21">
        <v>13</v>
      </c>
    </row>
    <row r="26" spans="1:14" ht="13.5">
      <c r="A26" s="40" t="s">
        <v>49</v>
      </c>
      <c r="B26" s="34" t="s">
        <v>50</v>
      </c>
      <c r="C26" s="26">
        <f t="shared" si="0"/>
        <v>174800</v>
      </c>
      <c r="D26" s="36">
        <v>5.21</v>
      </c>
      <c r="E26" s="37">
        <v>67600</v>
      </c>
      <c r="F26" s="37">
        <v>59</v>
      </c>
      <c r="G26" s="37">
        <v>107200</v>
      </c>
      <c r="H26" s="26">
        <f t="shared" si="1"/>
        <v>1110</v>
      </c>
      <c r="I26" s="18">
        <v>0</v>
      </c>
      <c r="J26" s="18">
        <v>0</v>
      </c>
      <c r="K26" s="18">
        <v>1110</v>
      </c>
      <c r="L26" s="18">
        <v>0</v>
      </c>
      <c r="M26" s="18">
        <v>0</v>
      </c>
      <c r="N26" s="21">
        <v>14</v>
      </c>
    </row>
    <row r="27" spans="1:14" ht="13.5">
      <c r="A27" s="40" t="s">
        <v>51</v>
      </c>
      <c r="B27" s="34" t="s">
        <v>52</v>
      </c>
      <c r="C27" s="35">
        <f t="shared" si="0"/>
        <v>189900</v>
      </c>
      <c r="D27" s="36">
        <v>9.67</v>
      </c>
      <c r="E27" s="37">
        <v>111500</v>
      </c>
      <c r="F27" s="37">
        <v>52</v>
      </c>
      <c r="G27" s="37">
        <v>78400</v>
      </c>
      <c r="H27" s="26">
        <f t="shared" si="1"/>
        <v>54429</v>
      </c>
      <c r="I27" s="38">
        <v>0.14</v>
      </c>
      <c r="J27" s="18">
        <v>52034</v>
      </c>
      <c r="K27" s="18">
        <v>2395</v>
      </c>
      <c r="L27" s="18">
        <v>0</v>
      </c>
      <c r="M27" s="18">
        <v>0</v>
      </c>
      <c r="N27" s="21">
        <v>15</v>
      </c>
    </row>
    <row r="28" spans="1:14" ht="13.5">
      <c r="A28" s="40" t="s">
        <v>53</v>
      </c>
      <c r="B28" s="34" t="s">
        <v>54</v>
      </c>
      <c r="C28" s="26">
        <f t="shared" si="0"/>
        <v>27300</v>
      </c>
      <c r="D28" s="37">
        <v>0</v>
      </c>
      <c r="E28" s="37">
        <v>0</v>
      </c>
      <c r="F28" s="37">
        <v>10</v>
      </c>
      <c r="G28" s="37">
        <v>27300</v>
      </c>
      <c r="H28" s="26">
        <f t="shared" si="1"/>
        <v>39797</v>
      </c>
      <c r="I28" s="18">
        <v>0</v>
      </c>
      <c r="J28" s="18">
        <v>0</v>
      </c>
      <c r="K28" s="18">
        <v>5785</v>
      </c>
      <c r="L28" s="18">
        <v>1</v>
      </c>
      <c r="M28" s="18">
        <v>34011</v>
      </c>
      <c r="N28" s="21">
        <v>16</v>
      </c>
    </row>
    <row r="29" spans="1:14" ht="13.5">
      <c r="A29" s="40" t="s">
        <v>55</v>
      </c>
      <c r="B29" s="34" t="s">
        <v>56</v>
      </c>
      <c r="C29" s="35">
        <f t="shared" si="0"/>
        <v>16500</v>
      </c>
      <c r="D29" s="37">
        <v>0</v>
      </c>
      <c r="E29" s="37">
        <v>0</v>
      </c>
      <c r="F29" s="37">
        <v>15</v>
      </c>
      <c r="G29" s="37">
        <v>16500</v>
      </c>
      <c r="H29" s="26">
        <v>30218</v>
      </c>
      <c r="I29" s="18">
        <v>0</v>
      </c>
      <c r="J29" s="18">
        <v>0</v>
      </c>
      <c r="K29" s="18">
        <v>0</v>
      </c>
      <c r="L29" s="18">
        <v>10</v>
      </c>
      <c r="M29" s="18">
        <v>30218</v>
      </c>
      <c r="N29" s="21">
        <v>17</v>
      </c>
    </row>
    <row r="30" spans="1:14" ht="13.5">
      <c r="A30" s="40" t="s">
        <v>57</v>
      </c>
      <c r="B30" s="34" t="s">
        <v>58</v>
      </c>
      <c r="C30" s="26">
        <f t="shared" si="0"/>
        <v>490080</v>
      </c>
      <c r="D30" s="36">
        <v>31.24</v>
      </c>
      <c r="E30" s="37">
        <v>257880</v>
      </c>
      <c r="F30" s="37">
        <v>148</v>
      </c>
      <c r="G30" s="37">
        <v>232200</v>
      </c>
      <c r="H30" s="26">
        <f t="shared" si="1"/>
        <v>79863</v>
      </c>
      <c r="I30" s="38">
        <v>0.6</v>
      </c>
      <c r="J30" s="18">
        <v>55000</v>
      </c>
      <c r="K30" s="18">
        <v>24863</v>
      </c>
      <c r="L30" s="18">
        <v>0</v>
      </c>
      <c r="M30" s="18">
        <v>0</v>
      </c>
      <c r="N30" s="21">
        <v>18</v>
      </c>
    </row>
    <row r="31" spans="1:14" ht="13.5">
      <c r="A31" s="40" t="s">
        <v>59</v>
      </c>
      <c r="B31" s="34" t="s">
        <v>60</v>
      </c>
      <c r="C31" s="26">
        <f t="shared" si="0"/>
        <v>48100</v>
      </c>
      <c r="D31" s="36">
        <v>1.19</v>
      </c>
      <c r="E31" s="37">
        <v>11400</v>
      </c>
      <c r="F31" s="37">
        <v>19</v>
      </c>
      <c r="G31" s="37">
        <v>36700</v>
      </c>
      <c r="H31" s="26">
        <f t="shared" si="1"/>
        <v>5246</v>
      </c>
      <c r="I31" s="38">
        <v>0.52</v>
      </c>
      <c r="J31" s="18">
        <v>3000</v>
      </c>
      <c r="K31" s="18">
        <v>2246</v>
      </c>
      <c r="L31" s="18">
        <v>0</v>
      </c>
      <c r="M31" s="18">
        <v>0</v>
      </c>
      <c r="N31" s="21">
        <v>19</v>
      </c>
    </row>
    <row r="32" spans="1:14" ht="13.5">
      <c r="A32" s="40" t="s">
        <v>61</v>
      </c>
      <c r="B32" s="34" t="s">
        <v>62</v>
      </c>
      <c r="C32" s="26">
        <f t="shared" si="0"/>
        <v>403000</v>
      </c>
      <c r="D32" s="36">
        <v>22.25</v>
      </c>
      <c r="E32" s="37">
        <v>159500</v>
      </c>
      <c r="F32" s="37">
        <v>179</v>
      </c>
      <c r="G32" s="37">
        <v>243500</v>
      </c>
      <c r="H32" s="26">
        <f t="shared" si="1"/>
        <v>98842</v>
      </c>
      <c r="I32" s="38">
        <v>1.02</v>
      </c>
      <c r="J32" s="18">
        <v>95759</v>
      </c>
      <c r="K32" s="18">
        <v>3083</v>
      </c>
      <c r="L32" s="18">
        <v>0</v>
      </c>
      <c r="M32" s="18">
        <v>0</v>
      </c>
      <c r="N32" s="21">
        <v>20</v>
      </c>
    </row>
    <row r="33" spans="1:14" ht="13.5">
      <c r="A33" s="40" t="s">
        <v>63</v>
      </c>
      <c r="B33" s="34" t="s">
        <v>64</v>
      </c>
      <c r="C33" s="35">
        <f t="shared" si="0"/>
        <v>120500</v>
      </c>
      <c r="D33" s="36">
        <v>4.82</v>
      </c>
      <c r="E33" s="37">
        <v>53800</v>
      </c>
      <c r="F33" s="37">
        <v>44</v>
      </c>
      <c r="G33" s="37">
        <v>66700</v>
      </c>
      <c r="H33" s="26">
        <f t="shared" si="1"/>
        <v>349322</v>
      </c>
      <c r="I33" s="38">
        <v>8.5</v>
      </c>
      <c r="J33" s="18">
        <v>323322</v>
      </c>
      <c r="K33" s="18">
        <v>26000</v>
      </c>
      <c r="L33" s="18">
        <v>0</v>
      </c>
      <c r="M33" s="18">
        <v>0</v>
      </c>
      <c r="N33" s="21">
        <v>21</v>
      </c>
    </row>
    <row r="34" spans="1:14" ht="13.5">
      <c r="A34" s="40" t="s">
        <v>65</v>
      </c>
      <c r="B34" s="34" t="s">
        <v>66</v>
      </c>
      <c r="C34" s="35">
        <f t="shared" si="0"/>
        <v>170700</v>
      </c>
      <c r="D34" s="36">
        <v>18.9</v>
      </c>
      <c r="E34" s="37">
        <v>87900</v>
      </c>
      <c r="F34" s="37">
        <v>37</v>
      </c>
      <c r="G34" s="37">
        <v>82800</v>
      </c>
      <c r="H34" s="26">
        <f t="shared" si="1"/>
        <v>46976</v>
      </c>
      <c r="I34" s="38">
        <v>0.28</v>
      </c>
      <c r="J34" s="18">
        <v>31000</v>
      </c>
      <c r="K34" s="18">
        <v>15976</v>
      </c>
      <c r="L34" s="18">
        <v>0</v>
      </c>
      <c r="M34" s="18">
        <v>0</v>
      </c>
      <c r="N34" s="21">
        <v>22</v>
      </c>
    </row>
    <row r="35" spans="1:14" ht="13.5">
      <c r="A35" s="41" t="s">
        <v>67</v>
      </c>
      <c r="B35" s="42" t="s">
        <v>68</v>
      </c>
      <c r="C35" s="43">
        <f t="shared" si="0"/>
        <v>99800</v>
      </c>
      <c r="D35" s="44">
        <v>10.64</v>
      </c>
      <c r="E35" s="45">
        <v>35000</v>
      </c>
      <c r="F35" s="46">
        <v>22</v>
      </c>
      <c r="G35" s="45">
        <v>64800</v>
      </c>
      <c r="H35" s="47">
        <f t="shared" si="1"/>
        <v>15000</v>
      </c>
      <c r="I35" s="48">
        <v>0.08</v>
      </c>
      <c r="J35" s="49">
        <v>15000</v>
      </c>
      <c r="K35" s="49">
        <v>0</v>
      </c>
      <c r="L35" s="49">
        <v>0</v>
      </c>
      <c r="M35" s="49">
        <v>0</v>
      </c>
      <c r="N35" s="50">
        <v>23</v>
      </c>
    </row>
    <row r="36" spans="1:13" ht="13.5">
      <c r="A36" s="51"/>
      <c r="B36" s="52" t="s">
        <v>69</v>
      </c>
      <c r="C36" s="35"/>
      <c r="D36" s="53"/>
      <c r="E36" s="18"/>
      <c r="F36" s="54"/>
      <c r="G36" s="18"/>
      <c r="H36" s="26"/>
      <c r="I36" s="55"/>
      <c r="J36" s="18"/>
      <c r="K36" s="18"/>
      <c r="L36" s="18"/>
      <c r="M36" s="18"/>
    </row>
    <row r="37" spans="4:13" s="4" customFormat="1" ht="12">
      <c r="D37" s="56"/>
      <c r="G37" s="57"/>
      <c r="H37" s="56"/>
      <c r="J37" s="57"/>
      <c r="K37" s="58"/>
      <c r="L37" s="59"/>
      <c r="M37" s="58"/>
    </row>
  </sheetData>
  <sheetProtection/>
  <mergeCells count="9">
    <mergeCell ref="A8:B8"/>
    <mergeCell ref="A9:B9"/>
    <mergeCell ref="A11:B11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D10">
      <selection activeCell="M28" sqref="M28"/>
    </sheetView>
  </sheetViews>
  <sheetFormatPr defaultColWidth="9.00390625" defaultRowHeight="13.5"/>
  <cols>
    <col min="1" max="1" width="2.625" style="1" customWidth="1"/>
    <col min="2" max="2" width="17.1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70</v>
      </c>
      <c r="C3" s="6"/>
      <c r="D3" s="7"/>
      <c r="E3" s="7"/>
      <c r="F3" s="7"/>
      <c r="G3" s="7"/>
      <c r="H3" s="8"/>
      <c r="I3" s="8"/>
      <c r="J3" s="8"/>
      <c r="K3" s="8"/>
      <c r="M3" s="8"/>
    </row>
    <row r="4" spans="1:14" ht="14.25" thickTop="1">
      <c r="A4" s="66" t="s">
        <v>71</v>
      </c>
      <c r="B4" s="67"/>
      <c r="C4" s="9" t="s">
        <v>3</v>
      </c>
      <c r="D4" s="10"/>
      <c r="E4" s="10"/>
      <c r="F4" s="10"/>
      <c r="G4" s="10"/>
      <c r="H4" s="11" t="s">
        <v>72</v>
      </c>
      <c r="I4" s="12"/>
      <c r="J4" s="12"/>
      <c r="K4" s="12"/>
      <c r="L4" s="13" t="s">
        <v>73</v>
      </c>
      <c r="M4" s="14"/>
      <c r="N4" s="72" t="s">
        <v>74</v>
      </c>
    </row>
    <row r="5" spans="1:14" ht="13.5">
      <c r="A5" s="68"/>
      <c r="B5" s="69"/>
      <c r="C5" s="75" t="s">
        <v>7</v>
      </c>
      <c r="D5" s="15" t="s">
        <v>8</v>
      </c>
      <c r="E5" s="16"/>
      <c r="F5" s="15" t="s">
        <v>9</v>
      </c>
      <c r="G5" s="16"/>
      <c r="H5" s="77" t="s">
        <v>10</v>
      </c>
      <c r="I5" s="15" t="s">
        <v>11</v>
      </c>
      <c r="J5" s="16"/>
      <c r="K5" s="75" t="s">
        <v>12</v>
      </c>
      <c r="L5" s="15" t="s">
        <v>13</v>
      </c>
      <c r="M5" s="16"/>
      <c r="N5" s="73"/>
    </row>
    <row r="6" spans="1:14" ht="13.5">
      <c r="A6" s="70"/>
      <c r="B6" s="71"/>
      <c r="C6" s="76"/>
      <c r="D6" s="17" t="s">
        <v>75</v>
      </c>
      <c r="E6" s="17" t="s">
        <v>15</v>
      </c>
      <c r="F6" s="17" t="s">
        <v>76</v>
      </c>
      <c r="G6" s="17" t="s">
        <v>15</v>
      </c>
      <c r="H6" s="78"/>
      <c r="I6" s="17" t="s">
        <v>75</v>
      </c>
      <c r="J6" s="17" t="s">
        <v>17</v>
      </c>
      <c r="K6" s="76"/>
      <c r="L6" s="17" t="s">
        <v>76</v>
      </c>
      <c r="M6" s="17" t="s">
        <v>15</v>
      </c>
      <c r="N6" s="74"/>
    </row>
    <row r="7" spans="1:14" ht="13.5" customHeight="1">
      <c r="A7" s="79" t="s">
        <v>18</v>
      </c>
      <c r="B7" s="80"/>
      <c r="C7" s="18">
        <v>12000000</v>
      </c>
      <c r="D7" s="19" t="s">
        <v>19</v>
      </c>
      <c r="E7" s="18">
        <v>4623000</v>
      </c>
      <c r="F7" s="18">
        <v>4700</v>
      </c>
      <c r="G7" s="18">
        <v>7377000</v>
      </c>
      <c r="H7" s="18">
        <v>7624904</v>
      </c>
      <c r="I7" s="20">
        <v>73.19</v>
      </c>
      <c r="J7" s="18">
        <v>6613750</v>
      </c>
      <c r="K7" s="18">
        <v>391647</v>
      </c>
      <c r="L7" s="18">
        <v>71</v>
      </c>
      <c r="M7" s="18">
        <v>619507</v>
      </c>
      <c r="N7" s="60">
        <v>57</v>
      </c>
    </row>
    <row r="8" spans="1:14" ht="13.5">
      <c r="A8" s="62" t="s">
        <v>20</v>
      </c>
      <c r="B8" s="63"/>
      <c r="C8" s="18">
        <v>700000</v>
      </c>
      <c r="D8" s="20">
        <v>18.4</v>
      </c>
      <c r="E8" s="18">
        <v>288000</v>
      </c>
      <c r="F8" s="18">
        <v>343</v>
      </c>
      <c r="G8" s="18">
        <v>412000</v>
      </c>
      <c r="H8" s="18">
        <v>613426</v>
      </c>
      <c r="I8" s="20">
        <v>10.9</v>
      </c>
      <c r="J8" s="18">
        <v>567000</v>
      </c>
      <c r="K8" s="18">
        <v>46426</v>
      </c>
      <c r="L8" s="18">
        <v>0</v>
      </c>
      <c r="M8" s="18">
        <v>0</v>
      </c>
      <c r="N8" s="21">
        <v>58</v>
      </c>
    </row>
    <row r="9" spans="1:14" ht="13.5">
      <c r="A9" s="24"/>
      <c r="B9" s="25"/>
      <c r="C9" s="22"/>
      <c r="D9" s="26"/>
      <c r="E9" s="22"/>
      <c r="F9" s="22"/>
      <c r="G9" s="22"/>
      <c r="H9" s="22"/>
      <c r="I9" s="26"/>
      <c r="J9" s="22"/>
      <c r="K9" s="22"/>
      <c r="L9" s="22"/>
      <c r="M9" s="22"/>
      <c r="N9" s="21"/>
    </row>
    <row r="10" spans="1:14" s="31" customFormat="1" ht="13.5" customHeight="1">
      <c r="A10" s="64" t="s">
        <v>21</v>
      </c>
      <c r="B10" s="65"/>
      <c r="C10" s="27">
        <f>E10+G10</f>
        <v>285000</v>
      </c>
      <c r="D10" s="28">
        <v>7.2</v>
      </c>
      <c r="E10" s="27">
        <f>SUM(E12:E34)</f>
        <v>72000</v>
      </c>
      <c r="F10" s="27">
        <f>SUM(F12:F34)</f>
        <v>98</v>
      </c>
      <c r="G10" s="27">
        <f>SUM(G12:G34)</f>
        <v>213000</v>
      </c>
      <c r="H10" s="29">
        <v>209438</v>
      </c>
      <c r="I10" s="28">
        <v>0.12</v>
      </c>
      <c r="J10" s="27">
        <f>SUM(J12:J34)</f>
        <v>120000</v>
      </c>
      <c r="K10" s="29">
        <f>SUM(K12:K34)</f>
        <v>27195</v>
      </c>
      <c r="L10" s="27">
        <f>SUM(L12:L34)</f>
        <v>9</v>
      </c>
      <c r="M10" s="27">
        <f>SUM(M12:M34)</f>
        <v>62243</v>
      </c>
      <c r="N10" s="30">
        <v>59</v>
      </c>
    </row>
    <row r="11" spans="1:14" ht="13.5">
      <c r="A11" s="4"/>
      <c r="B11" s="32"/>
      <c r="C11" s="22"/>
      <c r="D11" s="26"/>
      <c r="E11" s="22"/>
      <c r="F11" s="22"/>
      <c r="G11" s="22"/>
      <c r="H11" s="22"/>
      <c r="I11" s="26"/>
      <c r="J11" s="22"/>
      <c r="K11" s="22"/>
      <c r="L11" s="18"/>
      <c r="M11" s="22"/>
      <c r="N11" s="21"/>
    </row>
    <row r="12" spans="1:14" ht="13.5">
      <c r="A12" s="33" t="s">
        <v>23</v>
      </c>
      <c r="B12" s="34" t="s">
        <v>24</v>
      </c>
      <c r="C12" s="35">
        <f aca="true" t="shared" si="0" ref="C12:C34">E12+G12</f>
        <v>0</v>
      </c>
      <c r="D12" s="37">
        <v>0</v>
      </c>
      <c r="E12" s="37">
        <v>0</v>
      </c>
      <c r="F12" s="37">
        <v>0</v>
      </c>
      <c r="G12" s="37">
        <v>0</v>
      </c>
      <c r="H12" s="26">
        <f aca="true" t="shared" si="1" ref="H12:H31">SUM(J12+K12+M12)</f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21">
        <v>1</v>
      </c>
    </row>
    <row r="13" spans="1:14" ht="13.5">
      <c r="A13" s="33" t="s">
        <v>25</v>
      </c>
      <c r="B13" s="34" t="s">
        <v>26</v>
      </c>
      <c r="C13" s="35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26">
        <f t="shared" si="1"/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1">
        <v>2</v>
      </c>
    </row>
    <row r="14" spans="1:14" ht="13.5">
      <c r="A14" s="33" t="s">
        <v>27</v>
      </c>
      <c r="B14" s="34" t="s">
        <v>28</v>
      </c>
      <c r="C14" s="35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26">
        <f t="shared" si="1"/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21">
        <v>3</v>
      </c>
    </row>
    <row r="15" spans="1:14" ht="13.5">
      <c r="A15" s="33" t="s">
        <v>29</v>
      </c>
      <c r="B15" s="34" t="s">
        <v>30</v>
      </c>
      <c r="C15" s="35">
        <f t="shared" si="0"/>
        <v>46100</v>
      </c>
      <c r="D15" s="36">
        <v>1.45</v>
      </c>
      <c r="E15" s="37">
        <v>16600</v>
      </c>
      <c r="F15" s="37">
        <v>21</v>
      </c>
      <c r="G15" s="37">
        <v>29500</v>
      </c>
      <c r="H15" s="26">
        <f t="shared" si="1"/>
        <v>943</v>
      </c>
      <c r="I15" s="18">
        <v>0</v>
      </c>
      <c r="J15" s="18">
        <v>0</v>
      </c>
      <c r="K15" s="18">
        <v>943</v>
      </c>
      <c r="L15" s="18">
        <v>0</v>
      </c>
      <c r="M15" s="18">
        <v>0</v>
      </c>
      <c r="N15" s="21">
        <v>4</v>
      </c>
    </row>
    <row r="16" spans="1:14" ht="13.5">
      <c r="A16" s="33" t="s">
        <v>31</v>
      </c>
      <c r="B16" s="34" t="s">
        <v>32</v>
      </c>
      <c r="C16" s="35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26">
        <f t="shared" si="1"/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1">
        <v>5</v>
      </c>
    </row>
    <row r="17" spans="1:14" ht="13.5">
      <c r="A17" s="33" t="s">
        <v>33</v>
      </c>
      <c r="B17" s="34" t="s">
        <v>34</v>
      </c>
      <c r="C17" s="35">
        <f t="shared" si="0"/>
        <v>0</v>
      </c>
      <c r="D17" s="37">
        <v>0</v>
      </c>
      <c r="E17" s="37">
        <v>0</v>
      </c>
      <c r="F17" s="37">
        <v>0</v>
      </c>
      <c r="G17" s="37">
        <v>0</v>
      </c>
      <c r="H17" s="26">
        <f t="shared" si="1"/>
        <v>0</v>
      </c>
      <c r="I17" s="39">
        <v>0</v>
      </c>
      <c r="J17" s="39">
        <v>0</v>
      </c>
      <c r="K17" s="18">
        <v>0</v>
      </c>
      <c r="L17" s="18">
        <v>0</v>
      </c>
      <c r="M17" s="18">
        <v>0</v>
      </c>
      <c r="N17" s="21">
        <v>6</v>
      </c>
    </row>
    <row r="18" spans="1:14" ht="13.5">
      <c r="A18" s="33" t="s">
        <v>35</v>
      </c>
      <c r="B18" s="34" t="s">
        <v>36</v>
      </c>
      <c r="C18" s="35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26">
        <f t="shared" si="1"/>
        <v>26493</v>
      </c>
      <c r="I18" s="18">
        <v>0</v>
      </c>
      <c r="J18" s="18">
        <v>0</v>
      </c>
      <c r="K18" s="18">
        <v>0</v>
      </c>
      <c r="L18" s="18">
        <v>1</v>
      </c>
      <c r="M18" s="18">
        <v>26493</v>
      </c>
      <c r="N18" s="21">
        <v>7</v>
      </c>
    </row>
    <row r="19" spans="1:14" ht="13.5">
      <c r="A19" s="33" t="s">
        <v>37</v>
      </c>
      <c r="B19" s="34" t="s">
        <v>38</v>
      </c>
      <c r="C19" s="26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26">
        <f t="shared" si="1"/>
        <v>110000</v>
      </c>
      <c r="I19" s="61">
        <v>0.11</v>
      </c>
      <c r="J19" s="18">
        <v>110000</v>
      </c>
      <c r="K19" s="18">
        <v>0</v>
      </c>
      <c r="L19" s="18">
        <v>0</v>
      </c>
      <c r="M19" s="18">
        <v>0</v>
      </c>
      <c r="N19" s="21">
        <v>8</v>
      </c>
    </row>
    <row r="20" spans="1:14" ht="13.5">
      <c r="A20" s="33" t="s">
        <v>39</v>
      </c>
      <c r="B20" s="34" t="s">
        <v>40</v>
      </c>
      <c r="C20" s="35">
        <f t="shared" si="0"/>
        <v>0</v>
      </c>
      <c r="D20" s="37">
        <v>0</v>
      </c>
      <c r="E20" s="37">
        <v>0</v>
      </c>
      <c r="F20" s="37">
        <v>0</v>
      </c>
      <c r="G20" s="37">
        <v>0</v>
      </c>
      <c r="H20" s="26">
        <f t="shared" si="1"/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1">
        <v>9</v>
      </c>
    </row>
    <row r="21" spans="1:14" ht="13.5">
      <c r="A21" s="40" t="s">
        <v>41</v>
      </c>
      <c r="B21" s="34" t="s">
        <v>42</v>
      </c>
      <c r="C21" s="26">
        <f t="shared" si="0"/>
        <v>0</v>
      </c>
      <c r="D21" s="37">
        <v>0</v>
      </c>
      <c r="E21" s="37">
        <v>0</v>
      </c>
      <c r="F21" s="37">
        <v>0</v>
      </c>
      <c r="G21" s="37">
        <v>0</v>
      </c>
      <c r="H21" s="26">
        <f t="shared" si="1"/>
        <v>16961</v>
      </c>
      <c r="I21" s="18">
        <v>0</v>
      </c>
      <c r="J21" s="18">
        <v>0</v>
      </c>
      <c r="K21" s="18">
        <v>0</v>
      </c>
      <c r="L21" s="18">
        <v>1</v>
      </c>
      <c r="M21" s="18">
        <v>16961</v>
      </c>
      <c r="N21" s="21">
        <v>10</v>
      </c>
    </row>
    <row r="22" spans="1:14" ht="13.5">
      <c r="A22" s="40" t="s">
        <v>43</v>
      </c>
      <c r="B22" s="34" t="s">
        <v>44</v>
      </c>
      <c r="C22" s="35">
        <f t="shared" si="0"/>
        <v>4900</v>
      </c>
      <c r="D22" s="37">
        <v>0</v>
      </c>
      <c r="E22" s="37">
        <v>0</v>
      </c>
      <c r="F22" s="37">
        <v>3</v>
      </c>
      <c r="G22" s="37">
        <v>4900</v>
      </c>
      <c r="H22" s="26">
        <f t="shared" si="1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1">
        <v>11</v>
      </c>
    </row>
    <row r="23" spans="1:14" ht="13.5">
      <c r="A23" s="40" t="s">
        <v>45</v>
      </c>
      <c r="B23" s="34" t="s">
        <v>46</v>
      </c>
      <c r="C23" s="26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26">
        <f t="shared" si="1"/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1">
        <v>12</v>
      </c>
    </row>
    <row r="24" spans="1:14" ht="13.5">
      <c r="A24" s="40" t="s">
        <v>47</v>
      </c>
      <c r="B24" s="34" t="s">
        <v>48</v>
      </c>
      <c r="C24" s="35">
        <f t="shared" si="0"/>
        <v>80000</v>
      </c>
      <c r="D24" s="36">
        <v>0.17</v>
      </c>
      <c r="E24" s="37">
        <v>2800</v>
      </c>
      <c r="F24" s="37">
        <v>23</v>
      </c>
      <c r="G24" s="37">
        <v>77200</v>
      </c>
      <c r="H24" s="26">
        <f t="shared" si="1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1">
        <v>13</v>
      </c>
    </row>
    <row r="25" spans="1:14" ht="13.5">
      <c r="A25" s="40" t="s">
        <v>49</v>
      </c>
      <c r="B25" s="34" t="s">
        <v>50</v>
      </c>
      <c r="C25" s="26">
        <f t="shared" si="0"/>
        <v>0</v>
      </c>
      <c r="D25" s="37">
        <v>0</v>
      </c>
      <c r="E25" s="37">
        <v>0</v>
      </c>
      <c r="F25" s="37">
        <v>0</v>
      </c>
      <c r="G25" s="37">
        <v>0</v>
      </c>
      <c r="H25" s="26">
        <f t="shared" si="1"/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1">
        <v>14</v>
      </c>
    </row>
    <row r="26" spans="1:14" ht="13.5">
      <c r="A26" s="40" t="s">
        <v>51</v>
      </c>
      <c r="B26" s="34" t="s">
        <v>52</v>
      </c>
      <c r="C26" s="35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26">
        <f t="shared" si="1"/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1">
        <v>15</v>
      </c>
    </row>
    <row r="27" spans="1:14" ht="13.5">
      <c r="A27" s="40" t="s">
        <v>53</v>
      </c>
      <c r="B27" s="34" t="s">
        <v>54</v>
      </c>
      <c r="C27" s="26">
        <f t="shared" si="0"/>
        <v>0</v>
      </c>
      <c r="D27" s="37">
        <v>0</v>
      </c>
      <c r="E27" s="37">
        <v>0</v>
      </c>
      <c r="F27" s="37">
        <v>0</v>
      </c>
      <c r="G27" s="37">
        <v>0</v>
      </c>
      <c r="H27" s="26">
        <f t="shared" si="1"/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1">
        <v>16</v>
      </c>
    </row>
    <row r="28" spans="1:14" ht="13.5">
      <c r="A28" s="40" t="s">
        <v>55</v>
      </c>
      <c r="B28" s="34" t="s">
        <v>56</v>
      </c>
      <c r="C28" s="35">
        <f t="shared" si="0"/>
        <v>0</v>
      </c>
      <c r="D28" s="37">
        <v>0</v>
      </c>
      <c r="E28" s="37">
        <v>0</v>
      </c>
      <c r="F28" s="37">
        <v>0</v>
      </c>
      <c r="G28" s="37">
        <v>0</v>
      </c>
      <c r="H28" s="26">
        <f t="shared" si="1"/>
        <v>35933</v>
      </c>
      <c r="I28" s="38">
        <v>0.01</v>
      </c>
      <c r="J28" s="18">
        <v>10000</v>
      </c>
      <c r="K28" s="18">
        <v>7144</v>
      </c>
      <c r="L28" s="18">
        <v>7</v>
      </c>
      <c r="M28" s="18">
        <v>18789</v>
      </c>
      <c r="N28" s="21">
        <v>17</v>
      </c>
    </row>
    <row r="29" spans="1:14" ht="13.5">
      <c r="A29" s="40" t="s">
        <v>57</v>
      </c>
      <c r="B29" s="34" t="s">
        <v>58</v>
      </c>
      <c r="C29" s="26">
        <f t="shared" si="0"/>
        <v>0</v>
      </c>
      <c r="D29" s="37">
        <v>0</v>
      </c>
      <c r="E29" s="37">
        <v>0</v>
      </c>
      <c r="F29" s="37">
        <v>0</v>
      </c>
      <c r="G29" s="37">
        <v>0</v>
      </c>
      <c r="H29" s="26">
        <f t="shared" si="1"/>
        <v>8439</v>
      </c>
      <c r="I29" s="18">
        <v>0</v>
      </c>
      <c r="J29" s="18">
        <v>0</v>
      </c>
      <c r="K29" s="18">
        <v>8439</v>
      </c>
      <c r="L29" s="18">
        <v>0</v>
      </c>
      <c r="M29" s="18">
        <v>0</v>
      </c>
      <c r="N29" s="21">
        <v>18</v>
      </c>
    </row>
    <row r="30" spans="1:14" ht="13.5">
      <c r="A30" s="40" t="s">
        <v>59</v>
      </c>
      <c r="B30" s="34" t="s">
        <v>60</v>
      </c>
      <c r="C30" s="26">
        <f t="shared" si="0"/>
        <v>0</v>
      </c>
      <c r="D30" s="37">
        <v>0</v>
      </c>
      <c r="E30" s="37">
        <v>0</v>
      </c>
      <c r="F30" s="37">
        <v>0</v>
      </c>
      <c r="G30" s="37">
        <v>0</v>
      </c>
      <c r="H30" s="26">
        <f t="shared" si="1"/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1">
        <v>19</v>
      </c>
    </row>
    <row r="31" spans="1:14" ht="13.5">
      <c r="A31" s="40" t="s">
        <v>61</v>
      </c>
      <c r="B31" s="34" t="s">
        <v>62</v>
      </c>
      <c r="C31" s="26">
        <f t="shared" si="0"/>
        <v>0</v>
      </c>
      <c r="D31" s="37">
        <v>0</v>
      </c>
      <c r="E31" s="37">
        <v>0</v>
      </c>
      <c r="F31" s="37">
        <v>0</v>
      </c>
      <c r="G31" s="37">
        <v>0</v>
      </c>
      <c r="H31" s="26">
        <f t="shared" si="1"/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1">
        <v>20</v>
      </c>
    </row>
    <row r="32" spans="1:14" ht="13.5">
      <c r="A32" s="40" t="s">
        <v>63</v>
      </c>
      <c r="B32" s="34" t="s">
        <v>64</v>
      </c>
      <c r="C32" s="35">
        <f t="shared" si="0"/>
        <v>35800</v>
      </c>
      <c r="D32" s="36">
        <v>2.74</v>
      </c>
      <c r="E32" s="37">
        <v>27600</v>
      </c>
      <c r="F32" s="37">
        <v>10</v>
      </c>
      <c r="G32" s="37">
        <v>8200</v>
      </c>
      <c r="H32" s="26">
        <f>SUM(J32+K32+M32)</f>
        <v>3303</v>
      </c>
      <c r="I32" s="18">
        <v>0</v>
      </c>
      <c r="J32" s="18">
        <v>0</v>
      </c>
      <c r="K32" s="18">
        <v>3303</v>
      </c>
      <c r="L32" s="18">
        <v>0</v>
      </c>
      <c r="M32" s="18">
        <v>0</v>
      </c>
      <c r="N32" s="21">
        <v>21</v>
      </c>
    </row>
    <row r="33" spans="1:14" ht="13.5">
      <c r="A33" s="40" t="s">
        <v>65</v>
      </c>
      <c r="B33" s="34" t="s">
        <v>66</v>
      </c>
      <c r="C33" s="35">
        <f t="shared" si="0"/>
        <v>111400</v>
      </c>
      <c r="D33" s="36">
        <v>2.63</v>
      </c>
      <c r="E33" s="37">
        <v>23800</v>
      </c>
      <c r="F33" s="37">
        <v>36</v>
      </c>
      <c r="G33" s="37">
        <v>87600</v>
      </c>
      <c r="H33" s="26">
        <f>SUM(J33+M33)</f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1">
        <v>22</v>
      </c>
    </row>
    <row r="34" spans="1:14" ht="13.5">
      <c r="A34" s="41" t="s">
        <v>67</v>
      </c>
      <c r="B34" s="42" t="s">
        <v>68</v>
      </c>
      <c r="C34" s="43">
        <f t="shared" si="0"/>
        <v>6800</v>
      </c>
      <c r="D34" s="44">
        <v>0.21</v>
      </c>
      <c r="E34" s="45">
        <v>1200</v>
      </c>
      <c r="F34" s="46">
        <v>5</v>
      </c>
      <c r="G34" s="45">
        <v>5600</v>
      </c>
      <c r="H34" s="47">
        <f>SUM(J34+K34+M34)</f>
        <v>7366</v>
      </c>
      <c r="I34" s="49">
        <v>0</v>
      </c>
      <c r="J34" s="49">
        <v>0</v>
      </c>
      <c r="K34" s="49">
        <v>7366</v>
      </c>
      <c r="L34" s="49">
        <v>0</v>
      </c>
      <c r="M34" s="49">
        <v>0</v>
      </c>
      <c r="N34" s="50">
        <v>23</v>
      </c>
    </row>
    <row r="35" spans="1:13" ht="14.25" customHeight="1">
      <c r="A35" s="51"/>
      <c r="B35" s="52" t="s">
        <v>77</v>
      </c>
      <c r="C35" s="35"/>
      <c r="D35" s="53"/>
      <c r="E35" s="18"/>
      <c r="F35" s="54"/>
      <c r="G35" s="18"/>
      <c r="H35" s="26"/>
      <c r="I35" s="55"/>
      <c r="J35" s="18"/>
      <c r="K35" s="18"/>
      <c r="L35" s="18"/>
      <c r="M35" s="18"/>
    </row>
    <row r="36" spans="4:13" s="4" customFormat="1" ht="12">
      <c r="D36" s="56"/>
      <c r="G36" s="57"/>
      <c r="H36" s="56"/>
      <c r="J36" s="57"/>
      <c r="K36" s="58"/>
      <c r="L36" s="59"/>
      <c r="M36" s="58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2009-04-17T01:18:36Z</dcterms:created>
  <dcterms:modified xsi:type="dcterms:W3CDTF">2009-04-17T05:53:34Z</dcterms:modified>
  <cp:category/>
  <cp:version/>
  <cp:contentType/>
  <cp:contentStatus/>
</cp:coreProperties>
</file>