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'113'!$C$1:$G$24</definedName>
    <definedName name="_10.電気_ガスおよび水道">#REF!</definedName>
    <definedName name="_xlnm.Print_Area" localSheetId="0">'113'!$A$1:$W$43</definedName>
  </definedNames>
  <calcPr fullCalcOnLoad="1"/>
</workbook>
</file>

<file path=xl/sharedStrings.xml><?xml version="1.0" encoding="utf-8"?>
<sst xmlns="http://schemas.openxmlformats.org/spreadsheetml/2006/main" count="120" uniqueCount="94">
  <si>
    <t xml:space="preserve">                                   113．市  郡  別、 車  種  別               </t>
  </si>
  <si>
    <t xml:space="preserve">    自  動  車  登  録  台  数</t>
  </si>
  <si>
    <t>(単位 台)</t>
  </si>
  <si>
    <t>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</si>
  <si>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</si>
  <si>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</si>
  <si>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</si>
  <si>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</si>
  <si>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</si>
  <si>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</si>
  <si>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</si>
  <si>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殊　　　　　用途車</t>
  </si>
  <si>
    <t>大  型　　　　　特殊車</t>
  </si>
  <si>
    <t xml:space="preserve"> 小型車　　　　　   二 輪</t>
  </si>
  <si>
    <t>軽     自     動     車</t>
  </si>
  <si>
    <t>総  数</t>
  </si>
  <si>
    <t>普通車</t>
  </si>
  <si>
    <t>小  型</t>
  </si>
  <si>
    <t>小型三輪</t>
  </si>
  <si>
    <t>被けん
引  車</t>
  </si>
  <si>
    <t>小型車</t>
  </si>
  <si>
    <t xml:space="preserve"> 貨        物        車</t>
  </si>
  <si>
    <t>市      郡</t>
  </si>
  <si>
    <t>四  輪  車</t>
  </si>
  <si>
    <t>三輪車</t>
  </si>
  <si>
    <t>乗用車</t>
  </si>
  <si>
    <t>特殊車</t>
  </si>
  <si>
    <t>トラック</t>
  </si>
  <si>
    <t>バン</t>
  </si>
  <si>
    <t>昭 和 56 年　</t>
  </si>
  <si>
    <t>56</t>
  </si>
  <si>
    <t xml:space="preserve"> 57</t>
  </si>
  <si>
    <t>57</t>
  </si>
  <si>
    <t xml:space="preserve"> 58</t>
  </si>
  <si>
    <t>58</t>
  </si>
  <si>
    <t xml:space="preserve"> 59</t>
  </si>
  <si>
    <t>59</t>
  </si>
  <si>
    <t xml:space="preserve"> 60</t>
  </si>
  <si>
    <t>60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</si>
  <si>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</si>
  <si>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</si>
  <si>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</si>
  <si>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</si>
  <si>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</si>
  <si>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</si>
  <si>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</si>
  <si>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</si>
  <si>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</si>
  <si>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</si>
  <si>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</si>
  <si>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</si>
  <si>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</si>
  <si>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</si>
  <si>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</si>
  <si>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</si>
  <si>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</si>
  <si>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</si>
  <si>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</si>
  <si>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</si>
  <si>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</si>
  <si>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</si>
  <si>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</si>
  <si>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</si>
  <si>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</si>
  <si>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</si>
  <si>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</si>
  <si>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</si>
  <si>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</si>
  <si>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</si>
  <si>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</si>
  <si>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</si>
  <si>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</si>
  <si>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</si>
  <si>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</si>
  <si>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</si>
  <si>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</si>
  <si>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</si>
  <si>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</si>
  <si>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</si>
  <si>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</si>
  <si>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</si>
  <si>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</si>
  <si>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</si>
  <si>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</si>
  <si>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</si>
  <si>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</si>
  <si>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</si>
  <si>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</si>
  <si>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</si>
  <si>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</si>
  <si>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</si>
  <si>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</si>
  <si>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</si>
  <si>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資料:大分陸運支局､社団法人全国軽自動車協会連合会 ｢市区町村別軽自動車車両数｣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</si>
</sst>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/>
      <protection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 locked="0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18" fillId="0" borderId="0" xfId="0" applyNumberFormat="1" applyFont="1" applyBorder="1" applyAlignment="1" applyProtection="1">
      <alignment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Continuous" vertical="center"/>
      <protection locked="0"/>
    </xf>
    <xf numFmtId="176" fontId="22" fillId="0" borderId="26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vertical="center"/>
      <protection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27" xfId="0" applyNumberFormat="1" applyFont="1" applyBorder="1" applyAlignment="1" applyProtection="1">
      <alignment horizontal="center" vertical="center" wrapText="1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vertical="center"/>
      <protection locked="0"/>
    </xf>
    <xf numFmtId="176" fontId="22" fillId="0" borderId="27" xfId="0" applyNumberFormat="1" applyFont="1" applyBorder="1" applyAlignment="1" applyProtection="1">
      <alignment vertical="center"/>
      <protection locked="0"/>
    </xf>
    <xf numFmtId="176" fontId="22" fillId="0" borderId="25" xfId="0" applyNumberFormat="1" applyFont="1" applyBorder="1" applyAlignment="1" applyProtection="1">
      <alignment horizontal="center" vertical="center" textRotation="255"/>
      <protection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16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 quotePrefix="1">
      <alignment horizontal="center"/>
      <protection locked="0"/>
    </xf>
    <xf numFmtId="176" fontId="18" fillId="0" borderId="16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177" fontId="24" fillId="0" borderId="16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16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6" xfId="0" applyNumberFormat="1" applyFont="1" applyBorder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/>
      <protection/>
    </xf>
    <xf numFmtId="176" fontId="24" fillId="0" borderId="17" xfId="0" applyNumberFormat="1" applyFont="1" applyBorder="1" applyAlignment="1" applyProtection="1">
      <alignment horizontal="center"/>
      <protection locked="0"/>
    </xf>
    <xf numFmtId="176" fontId="18" fillId="0" borderId="17" xfId="0" applyNumberFormat="1" applyFont="1" applyBorder="1" applyAlignment="1" applyProtection="1">
      <alignment horizontal="distributed"/>
      <protection locked="0"/>
    </xf>
    <xf numFmtId="177" fontId="18" fillId="0" borderId="16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 applyProtection="1" quotePrefix="1">
      <alignment horizontal="left"/>
      <protection/>
    </xf>
    <xf numFmtId="176" fontId="18" fillId="0" borderId="26" xfId="0" applyNumberFormat="1" applyFont="1" applyBorder="1" applyAlignment="1" applyProtection="1">
      <alignment horizontal="distributed"/>
      <protection locked="0"/>
    </xf>
    <xf numFmtId="0" fontId="18" fillId="0" borderId="23" xfId="0" applyFont="1" applyBorder="1" applyAlignment="1">
      <alignment horizontal="distributed"/>
    </xf>
    <xf numFmtId="177" fontId="18" fillId="0" borderId="28" xfId="0" applyNumberFormat="1" applyFont="1" applyBorder="1" applyAlignment="1" applyProtection="1">
      <alignment/>
      <protection locked="0"/>
    </xf>
    <xf numFmtId="177" fontId="18" fillId="0" borderId="28" xfId="0" applyNumberFormat="1" applyFont="1" applyBorder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 locked="0"/>
    </xf>
    <xf numFmtId="176" fontId="18" fillId="0" borderId="29" xfId="0" applyNumberFormat="1" applyFont="1" applyBorder="1" applyAlignment="1" applyProtection="1">
      <alignment/>
      <protection locked="0"/>
    </xf>
    <xf numFmtId="176" fontId="18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H10" sqref="H10"/>
    </sheetView>
  </sheetViews>
  <sheetFormatPr defaultColWidth="15.25390625" defaultRowHeight="12" customHeight="1"/>
  <cols>
    <col min="1" max="1" width="3.125" style="1" customWidth="1"/>
    <col min="2" max="2" width="15.875" style="1" customWidth="1"/>
    <col min="3" max="21" width="10.00390625" style="1" customWidth="1"/>
    <col min="22" max="22" width="6.75390625" style="86" customWidth="1"/>
    <col min="23" max="23" width="6.75390625" style="1" customWidth="1"/>
    <col min="24" max="16384" width="15.25390625" style="1" customWidth="1"/>
  </cols>
  <sheetData>
    <row r="1" spans="2:22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4"/>
    </row>
    <row r="2" spans="2:23" ht="18" customHeight="1" thickBot="1">
      <c r="B2" s="5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"/>
      <c r="U2" s="7"/>
      <c r="V2" s="8" t="s">
        <v>3</v>
      </c>
      <c r="W2" s="9"/>
    </row>
    <row r="3" spans="1:23" ht="12" customHeight="1" thickTop="1">
      <c r="A3" s="10"/>
      <c r="B3" s="11"/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5" t="s">
        <v>5</v>
      </c>
    </row>
    <row r="4" spans="1:23" s="26" customFormat="1" ht="12" customHeight="1">
      <c r="A4" s="16"/>
      <c r="B4" s="17" t="s">
        <v>6</v>
      </c>
      <c r="C4" s="18" t="s">
        <v>7</v>
      </c>
      <c r="D4" s="19" t="s">
        <v>8</v>
      </c>
      <c r="E4" s="20"/>
      <c r="F4" s="20"/>
      <c r="G4" s="20"/>
      <c r="H4" s="21"/>
      <c r="I4" s="22" t="s">
        <v>9</v>
      </c>
      <c r="J4" s="19" t="s">
        <v>10</v>
      </c>
      <c r="K4" s="20"/>
      <c r="L4" s="21"/>
      <c r="M4" s="18" t="s">
        <v>11</v>
      </c>
      <c r="N4" s="18" t="s">
        <v>12</v>
      </c>
      <c r="O4" s="18" t="s">
        <v>13</v>
      </c>
      <c r="P4" s="23" t="s">
        <v>14</v>
      </c>
      <c r="Q4" s="24"/>
      <c r="R4" s="24"/>
      <c r="S4" s="24"/>
      <c r="T4" s="24"/>
      <c r="U4" s="24"/>
      <c r="V4" s="25"/>
      <c r="W4" s="15"/>
    </row>
    <row r="5" spans="1:23" s="26" customFormat="1" ht="12" customHeight="1">
      <c r="A5" s="16"/>
      <c r="B5" s="27"/>
      <c r="C5" s="28"/>
      <c r="D5" s="29" t="s">
        <v>15</v>
      </c>
      <c r="E5" s="29" t="s">
        <v>16</v>
      </c>
      <c r="F5" s="29" t="s">
        <v>17</v>
      </c>
      <c r="G5" s="29" t="s">
        <v>18</v>
      </c>
      <c r="H5" s="18" t="s">
        <v>19</v>
      </c>
      <c r="I5" s="30"/>
      <c r="J5" s="29" t="s">
        <v>15</v>
      </c>
      <c r="K5" s="22" t="s">
        <v>16</v>
      </c>
      <c r="L5" s="29" t="s">
        <v>20</v>
      </c>
      <c r="M5" s="28"/>
      <c r="N5" s="28"/>
      <c r="O5" s="28"/>
      <c r="P5" s="18" t="s">
        <v>15</v>
      </c>
      <c r="Q5" s="19" t="s">
        <v>21</v>
      </c>
      <c r="R5" s="20"/>
      <c r="S5" s="20"/>
      <c r="T5" s="21"/>
      <c r="U5" s="31"/>
      <c r="V5" s="32"/>
      <c r="W5" s="15"/>
    </row>
    <row r="6" spans="1:23" s="26" customFormat="1" ht="12" customHeight="1">
      <c r="A6" s="16"/>
      <c r="B6" s="33" t="s">
        <v>22</v>
      </c>
      <c r="C6" s="28"/>
      <c r="D6" s="34"/>
      <c r="E6" s="34"/>
      <c r="F6" s="34"/>
      <c r="G6" s="34"/>
      <c r="H6" s="28"/>
      <c r="I6" s="30"/>
      <c r="J6" s="34"/>
      <c r="K6" s="30"/>
      <c r="L6" s="34"/>
      <c r="M6" s="28"/>
      <c r="N6" s="28"/>
      <c r="O6" s="28"/>
      <c r="P6" s="28"/>
      <c r="Q6" s="29" t="s">
        <v>15</v>
      </c>
      <c r="R6" s="35" t="s">
        <v>23</v>
      </c>
      <c r="S6" s="36"/>
      <c r="T6" s="37" t="s">
        <v>24</v>
      </c>
      <c r="U6" s="37" t="s">
        <v>25</v>
      </c>
      <c r="V6" s="38" t="s">
        <v>26</v>
      </c>
      <c r="W6" s="15"/>
    </row>
    <row r="7" spans="1:23" s="26" customFormat="1" ht="12" customHeight="1">
      <c r="A7" s="39"/>
      <c r="B7" s="40"/>
      <c r="C7" s="41"/>
      <c r="D7" s="42"/>
      <c r="E7" s="42"/>
      <c r="F7" s="42"/>
      <c r="G7" s="42"/>
      <c r="H7" s="41"/>
      <c r="I7" s="43"/>
      <c r="J7" s="42"/>
      <c r="K7" s="43"/>
      <c r="L7" s="42"/>
      <c r="M7" s="41"/>
      <c r="N7" s="41"/>
      <c r="O7" s="41"/>
      <c r="P7" s="41"/>
      <c r="Q7" s="42"/>
      <c r="R7" s="44" t="s">
        <v>27</v>
      </c>
      <c r="S7" s="44" t="s">
        <v>28</v>
      </c>
      <c r="T7" s="44" t="s">
        <v>27</v>
      </c>
      <c r="U7" s="45"/>
      <c r="V7" s="46"/>
      <c r="W7" s="47"/>
    </row>
    <row r="8" spans="2:23" ht="12" customHeight="1">
      <c r="B8" s="48" t="s">
        <v>29</v>
      </c>
      <c r="C8" s="49">
        <v>424520</v>
      </c>
      <c r="D8" s="50">
        <v>82459</v>
      </c>
      <c r="E8" s="50">
        <v>13284</v>
      </c>
      <c r="F8" s="50">
        <v>68888</v>
      </c>
      <c r="G8" s="51">
        <v>0</v>
      </c>
      <c r="H8" s="50">
        <v>287</v>
      </c>
      <c r="I8" s="52">
        <v>2716</v>
      </c>
      <c r="J8" s="52">
        <v>228731</v>
      </c>
      <c r="K8" s="52">
        <v>2673</v>
      </c>
      <c r="L8" s="52">
        <v>226058</v>
      </c>
      <c r="M8" s="52">
        <v>5579</v>
      </c>
      <c r="N8" s="52">
        <v>1501</v>
      </c>
      <c r="O8" s="52">
        <v>3442</v>
      </c>
      <c r="P8" s="52">
        <v>100092</v>
      </c>
      <c r="Q8" s="51">
        <v>68167</v>
      </c>
      <c r="R8" s="51">
        <v>44176</v>
      </c>
      <c r="S8" s="51">
        <v>23983</v>
      </c>
      <c r="T8" s="51">
        <v>8</v>
      </c>
      <c r="U8" s="51">
        <v>31702</v>
      </c>
      <c r="V8" s="51">
        <v>223</v>
      </c>
      <c r="W8" s="53" t="s">
        <v>30</v>
      </c>
    </row>
    <row r="9" spans="2:23" ht="12" customHeight="1">
      <c r="B9" s="48" t="s">
        <v>31</v>
      </c>
      <c r="C9" s="49">
        <v>444733</v>
      </c>
      <c r="D9" s="50">
        <v>82149</v>
      </c>
      <c r="E9" s="50">
        <v>13742</v>
      </c>
      <c r="F9" s="50">
        <v>68085</v>
      </c>
      <c r="G9" s="51">
        <v>0</v>
      </c>
      <c r="H9" s="50">
        <v>322</v>
      </c>
      <c r="I9" s="51">
        <v>2695</v>
      </c>
      <c r="J9" s="51">
        <v>235897</v>
      </c>
      <c r="K9" s="51">
        <v>2857</v>
      </c>
      <c r="L9" s="51">
        <v>233040</v>
      </c>
      <c r="M9" s="51">
        <v>5857</v>
      </c>
      <c r="N9" s="51">
        <v>1596</v>
      </c>
      <c r="O9" s="51">
        <v>4126</v>
      </c>
      <c r="P9" s="51">
        <v>112413</v>
      </c>
      <c r="Q9" s="51">
        <v>80654</v>
      </c>
      <c r="R9" s="51">
        <v>47129</v>
      </c>
      <c r="S9" s="51">
        <v>33515</v>
      </c>
      <c r="T9" s="51">
        <v>10</v>
      </c>
      <c r="U9" s="51">
        <v>31557</v>
      </c>
      <c r="V9" s="51">
        <v>202</v>
      </c>
      <c r="W9" s="53" t="s">
        <v>32</v>
      </c>
    </row>
    <row r="10" spans="2:23" ht="12" customHeight="1">
      <c r="B10" s="48" t="s">
        <v>33</v>
      </c>
      <c r="C10" s="49">
        <v>463836</v>
      </c>
      <c r="D10" s="50">
        <v>79573</v>
      </c>
      <c r="E10" s="50">
        <v>13963</v>
      </c>
      <c r="F10" s="50">
        <v>65280</v>
      </c>
      <c r="G10" s="51">
        <v>0</v>
      </c>
      <c r="H10" s="50">
        <v>330</v>
      </c>
      <c r="I10" s="51">
        <v>2640</v>
      </c>
      <c r="J10" s="51">
        <v>241784</v>
      </c>
      <c r="K10" s="51">
        <v>3013</v>
      </c>
      <c r="L10" s="51">
        <v>238771</v>
      </c>
      <c r="M10" s="51">
        <v>6176</v>
      </c>
      <c r="N10" s="51">
        <v>1678</v>
      </c>
      <c r="O10" s="51">
        <v>4993</v>
      </c>
      <c r="P10" s="51">
        <v>126992</v>
      </c>
      <c r="Q10" s="51">
        <v>95108</v>
      </c>
      <c r="R10" s="51">
        <v>50561</v>
      </c>
      <c r="S10" s="51">
        <v>44537</v>
      </c>
      <c r="T10" s="51">
        <v>10</v>
      </c>
      <c r="U10" s="51">
        <v>31682</v>
      </c>
      <c r="V10" s="51">
        <v>202</v>
      </c>
      <c r="W10" s="53" t="s">
        <v>34</v>
      </c>
    </row>
    <row r="11" spans="2:23" ht="12" customHeight="1">
      <c r="B11" s="48" t="s">
        <v>35</v>
      </c>
      <c r="C11" s="49">
        <v>480517</v>
      </c>
      <c r="D11" s="50">
        <v>77790</v>
      </c>
      <c r="E11" s="50">
        <v>14285</v>
      </c>
      <c r="F11" s="50">
        <v>63180</v>
      </c>
      <c r="G11" s="51">
        <v>0</v>
      </c>
      <c r="H11" s="50">
        <v>325</v>
      </c>
      <c r="I11" s="51">
        <v>2658</v>
      </c>
      <c r="J11" s="51">
        <v>245726</v>
      </c>
      <c r="K11" s="51">
        <v>3265</v>
      </c>
      <c r="L11" s="51">
        <v>242461</v>
      </c>
      <c r="M11" s="51">
        <v>6361</v>
      </c>
      <c r="N11" s="51">
        <v>1739</v>
      </c>
      <c r="O11" s="51">
        <v>5637</v>
      </c>
      <c r="P11" s="51">
        <v>140606</v>
      </c>
      <c r="Q11" s="51">
        <v>108310</v>
      </c>
      <c r="R11" s="51">
        <v>53331</v>
      </c>
      <c r="S11" s="51">
        <v>54968</v>
      </c>
      <c r="T11" s="51">
        <v>11</v>
      </c>
      <c r="U11" s="51">
        <v>32084</v>
      </c>
      <c r="V11" s="51">
        <v>212</v>
      </c>
      <c r="W11" s="53" t="s">
        <v>36</v>
      </c>
    </row>
    <row r="12" spans="2:23" ht="11.25" customHeight="1">
      <c r="B12" s="48"/>
      <c r="C12" s="49"/>
      <c r="D12" s="50"/>
      <c r="E12" s="50"/>
      <c r="F12" s="50"/>
      <c r="G12" s="50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4"/>
    </row>
    <row r="13" spans="2:23" s="55" customFormat="1" ht="12" customHeight="1">
      <c r="B13" s="56" t="s">
        <v>37</v>
      </c>
      <c r="C13" s="57">
        <v>497072</v>
      </c>
      <c r="D13" s="58">
        <v>76261</v>
      </c>
      <c r="E13" s="58">
        <v>14540</v>
      </c>
      <c r="F13" s="58">
        <f aca="true" t="shared" si="0" ref="F13:R13">F15+F17</f>
        <v>61326</v>
      </c>
      <c r="G13" s="59">
        <v>0</v>
      </c>
      <c r="H13" s="58">
        <f t="shared" si="0"/>
        <v>395</v>
      </c>
      <c r="I13" s="58">
        <f t="shared" si="0"/>
        <v>2634</v>
      </c>
      <c r="J13" s="58">
        <f t="shared" si="0"/>
        <v>248449</v>
      </c>
      <c r="K13" s="58">
        <f t="shared" si="0"/>
        <v>3661</v>
      </c>
      <c r="L13" s="58">
        <f t="shared" si="0"/>
        <v>244788</v>
      </c>
      <c r="M13" s="58">
        <f t="shared" si="0"/>
        <v>6507</v>
      </c>
      <c r="N13" s="58">
        <f t="shared" si="0"/>
        <v>1804</v>
      </c>
      <c r="O13" s="58">
        <f t="shared" si="0"/>
        <v>5921</v>
      </c>
      <c r="P13" s="58">
        <v>155496</v>
      </c>
      <c r="Q13" s="58">
        <v>122556</v>
      </c>
      <c r="R13" s="58">
        <f t="shared" si="0"/>
        <v>55881</v>
      </c>
      <c r="S13" s="58">
        <v>66665</v>
      </c>
      <c r="T13" s="58">
        <v>10</v>
      </c>
      <c r="U13" s="58">
        <v>32717</v>
      </c>
      <c r="V13" s="58">
        <v>223</v>
      </c>
      <c r="W13" s="60" t="s">
        <v>38</v>
      </c>
    </row>
    <row r="14" spans="2:23" ht="6" customHeight="1">
      <c r="B14" s="61"/>
      <c r="C14" s="62"/>
      <c r="D14" s="51"/>
      <c r="E14" s="63" t="s">
        <v>39</v>
      </c>
      <c r="F14" s="63" t="s">
        <v>39</v>
      </c>
      <c r="G14" s="63"/>
      <c r="H14" s="63" t="s">
        <v>39</v>
      </c>
      <c r="I14" s="63" t="s">
        <v>39</v>
      </c>
      <c r="J14" s="51"/>
      <c r="K14" s="63" t="s">
        <v>39</v>
      </c>
      <c r="L14" s="63" t="s">
        <v>39</v>
      </c>
      <c r="M14" s="63" t="s">
        <v>39</v>
      </c>
      <c r="N14" s="63" t="s">
        <v>39</v>
      </c>
      <c r="O14" s="63" t="s">
        <v>39</v>
      </c>
      <c r="P14" s="64"/>
      <c r="Q14" s="51"/>
      <c r="R14" s="51"/>
      <c r="S14" s="51"/>
      <c r="T14" s="51"/>
      <c r="U14" s="51"/>
      <c r="V14" s="51"/>
      <c r="W14" s="54"/>
    </row>
    <row r="15" spans="2:23" s="55" customFormat="1" ht="12" customHeight="1">
      <c r="B15" s="65" t="s">
        <v>40</v>
      </c>
      <c r="C15" s="57">
        <f aca="true" t="shared" si="1" ref="C15:J15">SUM(C19:C29)</f>
        <v>347600</v>
      </c>
      <c r="D15" s="58">
        <f t="shared" si="1"/>
        <v>53886</v>
      </c>
      <c r="E15" s="58">
        <f t="shared" si="1"/>
        <v>10593</v>
      </c>
      <c r="F15" s="58">
        <f t="shared" si="1"/>
        <v>42929</v>
      </c>
      <c r="G15" s="59">
        <v>0</v>
      </c>
      <c r="H15" s="58">
        <f t="shared" si="1"/>
        <v>364</v>
      </c>
      <c r="I15" s="58">
        <f t="shared" si="1"/>
        <v>2055</v>
      </c>
      <c r="J15" s="58">
        <f t="shared" si="1"/>
        <v>180573</v>
      </c>
      <c r="K15" s="58">
        <f>SUM(K19:K29)</f>
        <v>3003</v>
      </c>
      <c r="L15" s="58">
        <f>SUM(L19:L29)</f>
        <v>177570</v>
      </c>
      <c r="M15" s="58">
        <f>SUM(M19:M29)</f>
        <v>4672</v>
      </c>
      <c r="N15" s="58">
        <f>SUM(N19:N29)</f>
        <v>1135</v>
      </c>
      <c r="O15" s="58">
        <f>SUM(O19:O29)</f>
        <v>4375</v>
      </c>
      <c r="P15" s="58">
        <f aca="true" t="shared" si="2" ref="P15:V15">SUM(P19:P29)</f>
        <v>100904</v>
      </c>
      <c r="Q15" s="58">
        <f t="shared" si="2"/>
        <v>77108</v>
      </c>
      <c r="R15" s="58">
        <f t="shared" si="2"/>
        <v>30097</v>
      </c>
      <c r="S15" s="58">
        <f t="shared" si="2"/>
        <v>47001</v>
      </c>
      <c r="T15" s="58">
        <f t="shared" si="2"/>
        <v>10</v>
      </c>
      <c r="U15" s="58">
        <f t="shared" si="2"/>
        <v>23629</v>
      </c>
      <c r="V15" s="58">
        <f t="shared" si="2"/>
        <v>167</v>
      </c>
      <c r="W15" s="66" t="s">
        <v>41</v>
      </c>
    </row>
    <row r="16" spans="2:23" s="55" customFormat="1" ht="12" customHeight="1">
      <c r="B16" s="65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67"/>
      <c r="Q16" s="58"/>
      <c r="R16" s="58"/>
      <c r="S16" s="58"/>
      <c r="T16" s="58"/>
      <c r="U16" s="58"/>
      <c r="V16" s="58"/>
      <c r="W16" s="66"/>
    </row>
    <row r="17" spans="2:23" s="55" customFormat="1" ht="12" customHeight="1">
      <c r="B17" s="68" t="s">
        <v>42</v>
      </c>
      <c r="C17" s="58">
        <f>SUM(C30:C41)</f>
        <v>149467</v>
      </c>
      <c r="D17" s="58">
        <v>22374</v>
      </c>
      <c r="E17" s="58">
        <f>SUM(E30:E41)</f>
        <v>3946</v>
      </c>
      <c r="F17" s="58">
        <f>SUM(F30:F41)</f>
        <v>18397</v>
      </c>
      <c r="G17" s="59">
        <v>0</v>
      </c>
      <c r="H17" s="58">
        <f>SUM(H30:H41)</f>
        <v>31</v>
      </c>
      <c r="I17" s="58">
        <f>SUM(I30:I41)</f>
        <v>579</v>
      </c>
      <c r="J17" s="58">
        <f>SUM(J30:J41)</f>
        <v>67876</v>
      </c>
      <c r="K17" s="58">
        <f aca="true" t="shared" si="3" ref="K17:V17">SUM(K30:K41)</f>
        <v>658</v>
      </c>
      <c r="L17" s="58">
        <f t="shared" si="3"/>
        <v>67218</v>
      </c>
      <c r="M17" s="58">
        <f t="shared" si="3"/>
        <v>1835</v>
      </c>
      <c r="N17" s="58">
        <f t="shared" si="3"/>
        <v>669</v>
      </c>
      <c r="O17" s="58">
        <f t="shared" si="3"/>
        <v>1546</v>
      </c>
      <c r="P17" s="67">
        <f t="shared" si="3"/>
        <v>54588</v>
      </c>
      <c r="Q17" s="67">
        <f t="shared" si="3"/>
        <v>45446</v>
      </c>
      <c r="R17" s="58">
        <f t="shared" si="3"/>
        <v>25784</v>
      </c>
      <c r="S17" s="58">
        <f t="shared" si="3"/>
        <v>19662</v>
      </c>
      <c r="T17" s="59">
        <v>0</v>
      </c>
      <c r="U17" s="58">
        <f t="shared" si="3"/>
        <v>9086</v>
      </c>
      <c r="V17" s="58">
        <f t="shared" si="3"/>
        <v>56</v>
      </c>
      <c r="W17" s="66" t="s">
        <v>43</v>
      </c>
    </row>
    <row r="18" spans="2:23" ht="12" customHeight="1">
      <c r="B18" s="61"/>
      <c r="C18" s="6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64"/>
      <c r="Q18" s="51"/>
      <c r="R18" s="51"/>
      <c r="S18" s="51"/>
      <c r="T18" s="51"/>
      <c r="U18" s="51"/>
      <c r="V18" s="51"/>
      <c r="W18" s="54"/>
    </row>
    <row r="19" spans="1:23" ht="12" customHeight="1">
      <c r="A19" s="7">
        <v>1</v>
      </c>
      <c r="B19" s="69" t="s">
        <v>44</v>
      </c>
      <c r="C19" s="70">
        <f aca="true" t="shared" si="4" ref="C19:C42">SUM(D19+J19+M19+N19+O19+P19+I19)</f>
        <v>155094</v>
      </c>
      <c r="D19" s="71">
        <f aca="true" t="shared" si="5" ref="D19:D42">SUM(E19:H19)</f>
        <v>24430</v>
      </c>
      <c r="E19" s="51">
        <v>4860</v>
      </c>
      <c r="F19" s="51">
        <v>19431</v>
      </c>
      <c r="G19" s="51">
        <v>0</v>
      </c>
      <c r="H19" s="51">
        <v>139</v>
      </c>
      <c r="I19" s="51">
        <v>766</v>
      </c>
      <c r="J19" s="71">
        <f aca="true" t="shared" si="6" ref="J19:J42">K19+L19</f>
        <v>87570</v>
      </c>
      <c r="K19" s="51">
        <v>1432</v>
      </c>
      <c r="L19" s="51">
        <v>86138</v>
      </c>
      <c r="M19" s="51">
        <v>2271</v>
      </c>
      <c r="N19" s="51">
        <v>519</v>
      </c>
      <c r="O19" s="51">
        <v>2051</v>
      </c>
      <c r="P19" s="72">
        <f aca="true" t="shared" si="7" ref="P19:P41">SUM(R19:V19)</f>
        <v>37487</v>
      </c>
      <c r="Q19" s="71">
        <f aca="true" t="shared" si="8" ref="Q19:Q41">SUM(R19:T19)</f>
        <v>28074</v>
      </c>
      <c r="R19" s="51">
        <v>8713</v>
      </c>
      <c r="S19" s="51">
        <v>19355</v>
      </c>
      <c r="T19" s="73">
        <v>6</v>
      </c>
      <c r="U19" s="51">
        <v>9342</v>
      </c>
      <c r="V19" s="51">
        <v>71</v>
      </c>
      <c r="W19" s="53" t="s">
        <v>45</v>
      </c>
    </row>
    <row r="20" spans="1:23" ht="12" customHeight="1">
      <c r="A20" s="7">
        <v>2</v>
      </c>
      <c r="B20" s="74" t="s">
        <v>46</v>
      </c>
      <c r="C20" s="70">
        <f t="shared" si="4"/>
        <v>44339</v>
      </c>
      <c r="D20" s="71">
        <f t="shared" si="5"/>
        <v>5805</v>
      </c>
      <c r="E20" s="51">
        <v>707</v>
      </c>
      <c r="F20" s="51">
        <v>5028</v>
      </c>
      <c r="G20" s="51">
        <v>0</v>
      </c>
      <c r="H20" s="51">
        <v>70</v>
      </c>
      <c r="I20" s="51">
        <v>497</v>
      </c>
      <c r="J20" s="71">
        <f t="shared" si="6"/>
        <v>25064</v>
      </c>
      <c r="K20" s="51">
        <v>536</v>
      </c>
      <c r="L20" s="51">
        <v>24528</v>
      </c>
      <c r="M20" s="51">
        <v>460</v>
      </c>
      <c r="N20" s="51">
        <v>66</v>
      </c>
      <c r="O20" s="51">
        <v>700</v>
      </c>
      <c r="P20" s="72">
        <f t="shared" si="7"/>
        <v>11747</v>
      </c>
      <c r="Q20" s="71">
        <f t="shared" si="8"/>
        <v>8660</v>
      </c>
      <c r="R20" s="51">
        <v>2341</v>
      </c>
      <c r="S20" s="51">
        <v>6318</v>
      </c>
      <c r="T20" s="73">
        <v>1</v>
      </c>
      <c r="U20" s="51">
        <v>3054</v>
      </c>
      <c r="V20" s="51">
        <v>33</v>
      </c>
      <c r="W20" s="53" t="s">
        <v>47</v>
      </c>
    </row>
    <row r="21" spans="1:23" ht="12" customHeight="1">
      <c r="A21" s="7">
        <v>3</v>
      </c>
      <c r="B21" s="74" t="s">
        <v>48</v>
      </c>
      <c r="C21" s="70">
        <f t="shared" si="4"/>
        <v>25140</v>
      </c>
      <c r="D21" s="71">
        <f t="shared" si="5"/>
        <v>3973</v>
      </c>
      <c r="E21" s="51">
        <v>879</v>
      </c>
      <c r="F21" s="51">
        <v>3079</v>
      </c>
      <c r="G21" s="51">
        <v>0</v>
      </c>
      <c r="H21" s="51">
        <v>15</v>
      </c>
      <c r="I21" s="51">
        <v>135</v>
      </c>
      <c r="J21" s="71">
        <f t="shared" si="6"/>
        <v>12240</v>
      </c>
      <c r="K21" s="51">
        <v>237</v>
      </c>
      <c r="L21" s="51">
        <v>12003</v>
      </c>
      <c r="M21" s="51">
        <v>287</v>
      </c>
      <c r="N21" s="51">
        <v>79</v>
      </c>
      <c r="O21" s="51">
        <v>327</v>
      </c>
      <c r="P21" s="72">
        <f t="shared" si="7"/>
        <v>8099</v>
      </c>
      <c r="Q21" s="71">
        <f t="shared" si="8"/>
        <v>6165</v>
      </c>
      <c r="R21" s="51">
        <v>2773</v>
      </c>
      <c r="S21" s="51">
        <v>3391</v>
      </c>
      <c r="T21" s="73">
        <v>1</v>
      </c>
      <c r="U21" s="51">
        <v>1928</v>
      </c>
      <c r="V21" s="51">
        <v>6</v>
      </c>
      <c r="W21" s="53" t="s">
        <v>49</v>
      </c>
    </row>
    <row r="22" spans="1:23" ht="12" customHeight="1">
      <c r="A22" s="7">
        <v>4</v>
      </c>
      <c r="B22" s="74" t="s">
        <v>50</v>
      </c>
      <c r="C22" s="70">
        <f t="shared" si="4"/>
        <v>28453</v>
      </c>
      <c r="D22" s="71">
        <f t="shared" si="5"/>
        <v>4919</v>
      </c>
      <c r="E22" s="51">
        <v>1133</v>
      </c>
      <c r="F22" s="51">
        <v>3723</v>
      </c>
      <c r="G22" s="51">
        <v>0</v>
      </c>
      <c r="H22" s="51">
        <v>63</v>
      </c>
      <c r="I22" s="51">
        <v>168</v>
      </c>
      <c r="J22" s="71">
        <f t="shared" si="6"/>
        <v>12344</v>
      </c>
      <c r="K22" s="51">
        <v>183</v>
      </c>
      <c r="L22" s="51">
        <v>12161</v>
      </c>
      <c r="M22" s="51">
        <v>331</v>
      </c>
      <c r="N22" s="51">
        <v>98</v>
      </c>
      <c r="O22" s="51">
        <v>255</v>
      </c>
      <c r="P22" s="72">
        <f t="shared" si="7"/>
        <v>10338</v>
      </c>
      <c r="Q22" s="71">
        <f t="shared" si="8"/>
        <v>7823</v>
      </c>
      <c r="R22" s="51">
        <v>3548</v>
      </c>
      <c r="S22" s="51">
        <v>4274</v>
      </c>
      <c r="T22" s="73">
        <v>1</v>
      </c>
      <c r="U22" s="51">
        <v>2511</v>
      </c>
      <c r="V22" s="51">
        <v>4</v>
      </c>
      <c r="W22" s="53" t="s">
        <v>51</v>
      </c>
    </row>
    <row r="23" spans="1:23" ht="12" customHeight="1">
      <c r="A23" s="7">
        <v>5</v>
      </c>
      <c r="B23" s="74" t="s">
        <v>52</v>
      </c>
      <c r="C23" s="70">
        <f t="shared" si="4"/>
        <v>20228</v>
      </c>
      <c r="D23" s="71">
        <f t="shared" si="5"/>
        <v>3036</v>
      </c>
      <c r="E23" s="51">
        <v>730</v>
      </c>
      <c r="F23" s="51">
        <v>2266</v>
      </c>
      <c r="G23" s="51">
        <v>0</v>
      </c>
      <c r="H23" s="51">
        <v>40</v>
      </c>
      <c r="I23" s="51">
        <v>94</v>
      </c>
      <c r="J23" s="71">
        <f t="shared" si="6"/>
        <v>9782</v>
      </c>
      <c r="K23" s="51">
        <v>187</v>
      </c>
      <c r="L23" s="51">
        <v>9595</v>
      </c>
      <c r="M23" s="51">
        <v>308</v>
      </c>
      <c r="N23" s="51">
        <v>54</v>
      </c>
      <c r="O23" s="51">
        <v>283</v>
      </c>
      <c r="P23" s="72">
        <f t="shared" si="7"/>
        <v>6671</v>
      </c>
      <c r="Q23" s="71">
        <f t="shared" si="8"/>
        <v>5474</v>
      </c>
      <c r="R23" s="51">
        <v>2197</v>
      </c>
      <c r="S23" s="51">
        <v>3277</v>
      </c>
      <c r="T23" s="51">
        <v>0</v>
      </c>
      <c r="U23" s="51">
        <v>1189</v>
      </c>
      <c r="V23" s="51">
        <v>8</v>
      </c>
      <c r="W23" s="53" t="s">
        <v>53</v>
      </c>
    </row>
    <row r="24" spans="1:23" ht="12" customHeight="1">
      <c r="A24" s="7">
        <v>6</v>
      </c>
      <c r="B24" s="74" t="s">
        <v>54</v>
      </c>
      <c r="C24" s="70">
        <f t="shared" si="4"/>
        <v>15032</v>
      </c>
      <c r="D24" s="71">
        <f t="shared" si="5"/>
        <v>2136</v>
      </c>
      <c r="E24" s="51">
        <v>439</v>
      </c>
      <c r="F24" s="51">
        <v>1683</v>
      </c>
      <c r="G24" s="51">
        <v>0</v>
      </c>
      <c r="H24" s="51">
        <v>14</v>
      </c>
      <c r="I24" s="51">
        <v>91</v>
      </c>
      <c r="J24" s="71">
        <f t="shared" si="6"/>
        <v>7060</v>
      </c>
      <c r="K24" s="51">
        <v>106</v>
      </c>
      <c r="L24" s="51">
        <v>6954</v>
      </c>
      <c r="M24" s="51">
        <v>202</v>
      </c>
      <c r="N24" s="51">
        <v>20</v>
      </c>
      <c r="O24" s="51">
        <v>175</v>
      </c>
      <c r="P24" s="72">
        <f t="shared" si="7"/>
        <v>5348</v>
      </c>
      <c r="Q24" s="71">
        <f t="shared" si="8"/>
        <v>4055</v>
      </c>
      <c r="R24" s="51">
        <v>1857</v>
      </c>
      <c r="S24" s="51">
        <v>2197</v>
      </c>
      <c r="T24" s="51">
        <v>1</v>
      </c>
      <c r="U24" s="51">
        <v>1274</v>
      </c>
      <c r="V24" s="51">
        <v>19</v>
      </c>
      <c r="W24" s="53" t="s">
        <v>55</v>
      </c>
    </row>
    <row r="25" spans="1:23" ht="12" customHeight="1">
      <c r="A25" s="7">
        <v>7</v>
      </c>
      <c r="B25" s="74" t="s">
        <v>56</v>
      </c>
      <c r="C25" s="70">
        <f t="shared" si="4"/>
        <v>9128</v>
      </c>
      <c r="D25" s="71">
        <f t="shared" si="5"/>
        <v>1324</v>
      </c>
      <c r="E25" s="51">
        <v>283</v>
      </c>
      <c r="F25" s="51">
        <v>1039</v>
      </c>
      <c r="G25" s="51">
        <v>0</v>
      </c>
      <c r="H25" s="51">
        <v>2</v>
      </c>
      <c r="I25" s="51">
        <v>35</v>
      </c>
      <c r="J25" s="71">
        <f t="shared" si="6"/>
        <v>4155</v>
      </c>
      <c r="K25" s="51">
        <v>54</v>
      </c>
      <c r="L25" s="51">
        <v>4101</v>
      </c>
      <c r="M25" s="51">
        <v>171</v>
      </c>
      <c r="N25" s="51">
        <v>37</v>
      </c>
      <c r="O25" s="51">
        <v>96</v>
      </c>
      <c r="P25" s="72">
        <f t="shared" si="7"/>
        <v>3310</v>
      </c>
      <c r="Q25" s="71">
        <f t="shared" si="8"/>
        <v>2399</v>
      </c>
      <c r="R25" s="51">
        <v>865</v>
      </c>
      <c r="S25" s="51">
        <v>1534</v>
      </c>
      <c r="T25" s="51">
        <v>0</v>
      </c>
      <c r="U25" s="51">
        <v>899</v>
      </c>
      <c r="V25" s="51">
        <v>12</v>
      </c>
      <c r="W25" s="53" t="s">
        <v>57</v>
      </c>
    </row>
    <row r="26" spans="1:23" ht="12" customHeight="1">
      <c r="A26" s="7">
        <v>8</v>
      </c>
      <c r="B26" s="74" t="s">
        <v>58</v>
      </c>
      <c r="C26" s="70">
        <f t="shared" si="4"/>
        <v>9242</v>
      </c>
      <c r="D26" s="71">
        <f t="shared" si="5"/>
        <v>1443</v>
      </c>
      <c r="E26" s="51">
        <v>246</v>
      </c>
      <c r="F26" s="51">
        <v>1197</v>
      </c>
      <c r="G26" s="51">
        <v>0</v>
      </c>
      <c r="H26" s="51">
        <v>0</v>
      </c>
      <c r="I26" s="51">
        <v>59</v>
      </c>
      <c r="J26" s="71">
        <f t="shared" si="6"/>
        <v>3951</v>
      </c>
      <c r="K26" s="51">
        <v>41</v>
      </c>
      <c r="L26" s="51">
        <v>3910</v>
      </c>
      <c r="M26" s="51">
        <v>123</v>
      </c>
      <c r="N26" s="51">
        <v>55</v>
      </c>
      <c r="O26" s="51">
        <v>102</v>
      </c>
      <c r="P26" s="72">
        <f t="shared" si="7"/>
        <v>3509</v>
      </c>
      <c r="Q26" s="71">
        <f t="shared" si="8"/>
        <v>2852</v>
      </c>
      <c r="R26" s="51">
        <v>1527</v>
      </c>
      <c r="S26" s="51">
        <v>1325</v>
      </c>
      <c r="T26" s="51">
        <v>0</v>
      </c>
      <c r="U26" s="51">
        <v>652</v>
      </c>
      <c r="V26" s="51">
        <v>5</v>
      </c>
      <c r="W26" s="53" t="s">
        <v>59</v>
      </c>
    </row>
    <row r="27" spans="1:23" ht="12" customHeight="1">
      <c r="A27" s="7">
        <v>9</v>
      </c>
      <c r="B27" s="74" t="s">
        <v>60</v>
      </c>
      <c r="C27" s="70">
        <f t="shared" si="4"/>
        <v>8840</v>
      </c>
      <c r="D27" s="71">
        <f t="shared" si="5"/>
        <v>1674</v>
      </c>
      <c r="E27" s="51">
        <v>362</v>
      </c>
      <c r="F27" s="51">
        <v>1304</v>
      </c>
      <c r="G27" s="51">
        <v>0</v>
      </c>
      <c r="H27" s="51">
        <v>8</v>
      </c>
      <c r="I27" s="51">
        <v>71</v>
      </c>
      <c r="J27" s="71">
        <f t="shared" si="6"/>
        <v>3846</v>
      </c>
      <c r="K27" s="51">
        <v>42</v>
      </c>
      <c r="L27" s="51">
        <v>3804</v>
      </c>
      <c r="M27" s="51">
        <v>149</v>
      </c>
      <c r="N27" s="51">
        <v>53</v>
      </c>
      <c r="O27" s="51">
        <v>61</v>
      </c>
      <c r="P27" s="72">
        <f t="shared" si="7"/>
        <v>2986</v>
      </c>
      <c r="Q27" s="71">
        <f t="shared" si="8"/>
        <v>2431</v>
      </c>
      <c r="R27" s="51">
        <v>1275</v>
      </c>
      <c r="S27" s="51">
        <v>1156</v>
      </c>
      <c r="T27" s="51">
        <v>0</v>
      </c>
      <c r="U27" s="51">
        <v>552</v>
      </c>
      <c r="V27" s="51">
        <v>3</v>
      </c>
      <c r="W27" s="53" t="s">
        <v>61</v>
      </c>
    </row>
    <row r="28" spans="1:23" ht="12" customHeight="1">
      <c r="A28" s="75" t="s">
        <v>62</v>
      </c>
      <c r="B28" s="74" t="s">
        <v>63</v>
      </c>
      <c r="C28" s="70">
        <f t="shared" si="4"/>
        <v>9917</v>
      </c>
      <c r="D28" s="71">
        <f t="shared" si="5"/>
        <v>1649</v>
      </c>
      <c r="E28" s="51">
        <v>287</v>
      </c>
      <c r="F28" s="51">
        <v>1354</v>
      </c>
      <c r="G28" s="51">
        <v>0</v>
      </c>
      <c r="H28" s="51">
        <v>8</v>
      </c>
      <c r="I28" s="51">
        <v>64</v>
      </c>
      <c r="J28" s="71">
        <f t="shared" si="6"/>
        <v>4211</v>
      </c>
      <c r="K28" s="51">
        <v>53</v>
      </c>
      <c r="L28" s="51">
        <v>4158</v>
      </c>
      <c r="M28" s="51">
        <v>93</v>
      </c>
      <c r="N28" s="51">
        <v>28</v>
      </c>
      <c r="O28" s="51">
        <v>106</v>
      </c>
      <c r="P28" s="72">
        <f t="shared" si="7"/>
        <v>3766</v>
      </c>
      <c r="Q28" s="71">
        <f t="shared" si="8"/>
        <v>2997</v>
      </c>
      <c r="R28" s="51">
        <v>1599</v>
      </c>
      <c r="S28" s="51">
        <v>1398</v>
      </c>
      <c r="T28" s="51">
        <v>0</v>
      </c>
      <c r="U28" s="51">
        <v>767</v>
      </c>
      <c r="V28" s="51">
        <v>2</v>
      </c>
      <c r="W28" s="53" t="s">
        <v>64</v>
      </c>
    </row>
    <row r="29" spans="1:23" ht="12" customHeight="1">
      <c r="A29" s="75" t="s">
        <v>65</v>
      </c>
      <c r="B29" s="69" t="s">
        <v>66</v>
      </c>
      <c r="C29" s="70">
        <f t="shared" si="4"/>
        <v>22187</v>
      </c>
      <c r="D29" s="71">
        <f t="shared" si="5"/>
        <v>3497</v>
      </c>
      <c r="E29" s="51">
        <v>667</v>
      </c>
      <c r="F29" s="51">
        <v>2825</v>
      </c>
      <c r="G29" s="51">
        <v>0</v>
      </c>
      <c r="H29" s="51">
        <v>5</v>
      </c>
      <c r="I29" s="51">
        <v>75</v>
      </c>
      <c r="J29" s="71">
        <f t="shared" si="6"/>
        <v>10350</v>
      </c>
      <c r="K29" s="51">
        <v>132</v>
      </c>
      <c r="L29" s="51">
        <v>10218</v>
      </c>
      <c r="M29" s="51">
        <v>277</v>
      </c>
      <c r="N29" s="51">
        <v>126</v>
      </c>
      <c r="O29" s="51">
        <v>219</v>
      </c>
      <c r="P29" s="72">
        <f t="shared" si="7"/>
        <v>7643</v>
      </c>
      <c r="Q29" s="71">
        <f t="shared" si="8"/>
        <v>6178</v>
      </c>
      <c r="R29" s="51">
        <v>3402</v>
      </c>
      <c r="S29" s="51">
        <v>2776</v>
      </c>
      <c r="T29" s="51">
        <v>0</v>
      </c>
      <c r="U29" s="51">
        <v>1461</v>
      </c>
      <c r="V29" s="51">
        <v>4</v>
      </c>
      <c r="W29" s="53" t="s">
        <v>65</v>
      </c>
    </row>
    <row r="30" spans="1:23" ht="12" customHeight="1">
      <c r="A30" s="75" t="s">
        <v>67</v>
      </c>
      <c r="B30" s="69" t="s">
        <v>68</v>
      </c>
      <c r="C30" s="70">
        <f t="shared" si="4"/>
        <v>4555</v>
      </c>
      <c r="D30" s="71">
        <f t="shared" si="5"/>
        <v>766</v>
      </c>
      <c r="E30" s="51">
        <v>121</v>
      </c>
      <c r="F30" s="51">
        <v>644</v>
      </c>
      <c r="G30" s="51">
        <v>0</v>
      </c>
      <c r="H30" s="51">
        <v>1</v>
      </c>
      <c r="I30" s="51">
        <v>22</v>
      </c>
      <c r="J30" s="71">
        <f t="shared" si="6"/>
        <v>1981</v>
      </c>
      <c r="K30" s="51">
        <v>25</v>
      </c>
      <c r="L30" s="51">
        <v>1956</v>
      </c>
      <c r="M30" s="51">
        <v>68</v>
      </c>
      <c r="N30" s="51">
        <v>21</v>
      </c>
      <c r="O30" s="51">
        <v>29</v>
      </c>
      <c r="P30" s="72">
        <f t="shared" si="7"/>
        <v>1668</v>
      </c>
      <c r="Q30" s="71">
        <f t="shared" si="8"/>
        <v>1386</v>
      </c>
      <c r="R30" s="51">
        <v>852</v>
      </c>
      <c r="S30" s="51">
        <v>534</v>
      </c>
      <c r="T30" s="51">
        <v>0</v>
      </c>
      <c r="U30" s="51">
        <v>280</v>
      </c>
      <c r="V30" s="51">
        <v>2</v>
      </c>
      <c r="W30" s="53" t="s">
        <v>67</v>
      </c>
    </row>
    <row r="31" spans="1:23" ht="12" customHeight="1">
      <c r="A31" s="75" t="s">
        <v>69</v>
      </c>
      <c r="B31" s="69" t="s">
        <v>70</v>
      </c>
      <c r="C31" s="70">
        <f t="shared" si="4"/>
        <v>17500</v>
      </c>
      <c r="D31" s="71">
        <f t="shared" si="5"/>
        <v>2723</v>
      </c>
      <c r="E31" s="51">
        <v>484</v>
      </c>
      <c r="F31" s="51">
        <v>2225</v>
      </c>
      <c r="G31" s="51">
        <v>0</v>
      </c>
      <c r="H31" s="51">
        <v>14</v>
      </c>
      <c r="I31" s="51">
        <v>85</v>
      </c>
      <c r="J31" s="71">
        <f t="shared" si="6"/>
        <v>7370</v>
      </c>
      <c r="K31" s="51">
        <v>66</v>
      </c>
      <c r="L31" s="51">
        <v>7304</v>
      </c>
      <c r="M31" s="51">
        <v>167</v>
      </c>
      <c r="N31" s="51">
        <v>71</v>
      </c>
      <c r="O31" s="51">
        <v>148</v>
      </c>
      <c r="P31" s="72">
        <f t="shared" si="7"/>
        <v>6936</v>
      </c>
      <c r="Q31" s="71">
        <f t="shared" si="8"/>
        <v>5741</v>
      </c>
      <c r="R31" s="51">
        <v>3427</v>
      </c>
      <c r="S31" s="51">
        <v>2314</v>
      </c>
      <c r="T31" s="51">
        <v>0</v>
      </c>
      <c r="U31" s="51">
        <v>1189</v>
      </c>
      <c r="V31" s="51">
        <v>6</v>
      </c>
      <c r="W31" s="53" t="s">
        <v>69</v>
      </c>
    </row>
    <row r="32" spans="1:23" ht="12" customHeight="1">
      <c r="A32" s="75" t="s">
        <v>71</v>
      </c>
      <c r="B32" s="69" t="s">
        <v>72</v>
      </c>
      <c r="C32" s="70">
        <f t="shared" si="4"/>
        <v>13505</v>
      </c>
      <c r="D32" s="71">
        <f t="shared" si="5"/>
        <v>2041</v>
      </c>
      <c r="E32" s="51">
        <v>330</v>
      </c>
      <c r="F32" s="51">
        <v>1711</v>
      </c>
      <c r="G32" s="51">
        <v>0</v>
      </c>
      <c r="H32" s="51">
        <v>0</v>
      </c>
      <c r="I32" s="51">
        <v>30</v>
      </c>
      <c r="J32" s="71">
        <f t="shared" si="6"/>
        <v>6260</v>
      </c>
      <c r="K32" s="51">
        <v>61</v>
      </c>
      <c r="L32" s="51">
        <v>6199</v>
      </c>
      <c r="M32" s="51">
        <v>174</v>
      </c>
      <c r="N32" s="51">
        <v>49</v>
      </c>
      <c r="O32" s="51">
        <v>133</v>
      </c>
      <c r="P32" s="72">
        <f t="shared" si="7"/>
        <v>4818</v>
      </c>
      <c r="Q32" s="71">
        <f t="shared" si="8"/>
        <v>3849</v>
      </c>
      <c r="R32" s="51">
        <v>1732</v>
      </c>
      <c r="S32" s="51">
        <v>2117</v>
      </c>
      <c r="T32" s="51">
        <v>0</v>
      </c>
      <c r="U32" s="51">
        <v>966</v>
      </c>
      <c r="V32" s="51">
        <v>3</v>
      </c>
      <c r="W32" s="53" t="s">
        <v>71</v>
      </c>
    </row>
    <row r="33" spans="1:23" ht="12" customHeight="1">
      <c r="A33" s="75" t="s">
        <v>73</v>
      </c>
      <c r="B33" s="69" t="s">
        <v>74</v>
      </c>
      <c r="C33" s="70">
        <f t="shared" si="4"/>
        <v>17196</v>
      </c>
      <c r="D33" s="71">
        <f t="shared" si="5"/>
        <v>2174</v>
      </c>
      <c r="E33" s="51">
        <v>348</v>
      </c>
      <c r="F33" s="51">
        <v>1825</v>
      </c>
      <c r="G33" s="51">
        <v>0</v>
      </c>
      <c r="H33" s="51">
        <v>1</v>
      </c>
      <c r="I33" s="51">
        <v>73</v>
      </c>
      <c r="J33" s="71">
        <f t="shared" si="6"/>
        <v>8515</v>
      </c>
      <c r="K33" s="51">
        <v>74</v>
      </c>
      <c r="L33" s="51">
        <v>8441</v>
      </c>
      <c r="M33" s="51">
        <v>216</v>
      </c>
      <c r="N33" s="51">
        <v>62</v>
      </c>
      <c r="O33" s="51">
        <v>204</v>
      </c>
      <c r="P33" s="72">
        <f t="shared" si="7"/>
        <v>5952</v>
      </c>
      <c r="Q33" s="71">
        <f t="shared" si="8"/>
        <v>4831</v>
      </c>
      <c r="R33" s="51">
        <v>2378</v>
      </c>
      <c r="S33" s="51">
        <v>2453</v>
      </c>
      <c r="T33" s="51">
        <v>0</v>
      </c>
      <c r="U33" s="51">
        <v>1116</v>
      </c>
      <c r="V33" s="51">
        <v>5</v>
      </c>
      <c r="W33" s="53" t="s">
        <v>73</v>
      </c>
    </row>
    <row r="34" spans="1:23" ht="12" customHeight="1">
      <c r="A34" s="75" t="s">
        <v>75</v>
      </c>
      <c r="B34" s="69" t="s">
        <v>76</v>
      </c>
      <c r="C34" s="70">
        <f t="shared" si="4"/>
        <v>5958</v>
      </c>
      <c r="D34" s="71">
        <f t="shared" si="5"/>
        <v>591</v>
      </c>
      <c r="E34" s="51">
        <v>92</v>
      </c>
      <c r="F34" s="51">
        <v>499</v>
      </c>
      <c r="G34" s="51">
        <v>0</v>
      </c>
      <c r="H34" s="51">
        <v>0</v>
      </c>
      <c r="I34" s="51">
        <v>9</v>
      </c>
      <c r="J34" s="71">
        <f t="shared" si="6"/>
        <v>3132</v>
      </c>
      <c r="K34" s="51">
        <v>31</v>
      </c>
      <c r="L34" s="51">
        <v>3101</v>
      </c>
      <c r="M34" s="51">
        <v>89</v>
      </c>
      <c r="N34" s="51">
        <v>18</v>
      </c>
      <c r="O34" s="51">
        <v>91</v>
      </c>
      <c r="P34" s="72">
        <f t="shared" si="7"/>
        <v>2028</v>
      </c>
      <c r="Q34" s="71">
        <f t="shared" si="8"/>
        <v>1504</v>
      </c>
      <c r="R34" s="51">
        <v>552</v>
      </c>
      <c r="S34" s="51">
        <v>952</v>
      </c>
      <c r="T34" s="51">
        <v>0</v>
      </c>
      <c r="U34" s="51">
        <v>521</v>
      </c>
      <c r="V34" s="51">
        <v>3</v>
      </c>
      <c r="W34" s="53" t="s">
        <v>75</v>
      </c>
    </row>
    <row r="35" spans="1:23" ht="12" customHeight="1">
      <c r="A35" s="75" t="s">
        <v>77</v>
      </c>
      <c r="B35" s="69" t="s">
        <v>78</v>
      </c>
      <c r="C35" s="70">
        <f t="shared" si="4"/>
        <v>15590</v>
      </c>
      <c r="D35" s="71">
        <f t="shared" si="5"/>
        <v>2444</v>
      </c>
      <c r="E35" s="51">
        <v>555</v>
      </c>
      <c r="F35" s="51">
        <v>1888</v>
      </c>
      <c r="G35" s="51">
        <v>0</v>
      </c>
      <c r="H35" s="51">
        <v>1</v>
      </c>
      <c r="I35" s="51">
        <v>44</v>
      </c>
      <c r="J35" s="71">
        <f t="shared" si="6"/>
        <v>7111</v>
      </c>
      <c r="K35" s="51">
        <v>86</v>
      </c>
      <c r="L35" s="51">
        <v>7025</v>
      </c>
      <c r="M35" s="51">
        <v>212</v>
      </c>
      <c r="N35" s="51">
        <v>49</v>
      </c>
      <c r="O35" s="51">
        <v>179</v>
      </c>
      <c r="P35" s="72">
        <f t="shared" si="7"/>
        <v>5551</v>
      </c>
      <c r="Q35" s="71">
        <f t="shared" si="8"/>
        <v>4807</v>
      </c>
      <c r="R35" s="51">
        <v>2763</v>
      </c>
      <c r="S35" s="51">
        <v>2044</v>
      </c>
      <c r="T35" s="51">
        <v>0</v>
      </c>
      <c r="U35" s="51">
        <v>730</v>
      </c>
      <c r="V35" s="51">
        <v>14</v>
      </c>
      <c r="W35" s="53" t="s">
        <v>77</v>
      </c>
    </row>
    <row r="36" spans="1:23" ht="12" customHeight="1">
      <c r="A36" s="75" t="s">
        <v>79</v>
      </c>
      <c r="B36" s="69" t="s">
        <v>80</v>
      </c>
      <c r="C36" s="70">
        <f t="shared" si="4"/>
        <v>27774</v>
      </c>
      <c r="D36" s="71">
        <f t="shared" si="5"/>
        <v>4051</v>
      </c>
      <c r="E36" s="51">
        <v>729</v>
      </c>
      <c r="F36" s="51">
        <v>3317</v>
      </c>
      <c r="G36" s="51">
        <v>0</v>
      </c>
      <c r="H36" s="51">
        <v>5</v>
      </c>
      <c r="I36" s="51">
        <v>77</v>
      </c>
      <c r="J36" s="71">
        <f t="shared" si="6"/>
        <v>12767</v>
      </c>
      <c r="K36" s="51">
        <v>105</v>
      </c>
      <c r="L36" s="51">
        <v>12662</v>
      </c>
      <c r="M36" s="51">
        <v>396</v>
      </c>
      <c r="N36" s="51">
        <v>155</v>
      </c>
      <c r="O36" s="51">
        <v>307</v>
      </c>
      <c r="P36" s="72">
        <f t="shared" si="7"/>
        <v>10021</v>
      </c>
      <c r="Q36" s="71">
        <f t="shared" si="8"/>
        <v>8339</v>
      </c>
      <c r="R36" s="51">
        <v>4965</v>
      </c>
      <c r="S36" s="51">
        <v>3374</v>
      </c>
      <c r="T36" s="51">
        <v>0</v>
      </c>
      <c r="U36" s="51">
        <v>1669</v>
      </c>
      <c r="V36" s="51">
        <v>13</v>
      </c>
      <c r="W36" s="53" t="s">
        <v>79</v>
      </c>
    </row>
    <row r="37" spans="1:23" ht="12" customHeight="1">
      <c r="A37" s="75" t="s">
        <v>81</v>
      </c>
      <c r="B37" s="69" t="s">
        <v>82</v>
      </c>
      <c r="C37" s="70">
        <f t="shared" si="4"/>
        <v>5818</v>
      </c>
      <c r="D37" s="71">
        <f t="shared" si="5"/>
        <v>848</v>
      </c>
      <c r="E37" s="51">
        <v>162</v>
      </c>
      <c r="F37" s="51">
        <v>683</v>
      </c>
      <c r="G37" s="51">
        <v>0</v>
      </c>
      <c r="H37" s="51">
        <v>3</v>
      </c>
      <c r="I37" s="51">
        <v>11</v>
      </c>
      <c r="J37" s="71">
        <f t="shared" si="6"/>
        <v>2474</v>
      </c>
      <c r="K37" s="51">
        <v>12</v>
      </c>
      <c r="L37" s="51">
        <v>2462</v>
      </c>
      <c r="M37" s="51">
        <v>59</v>
      </c>
      <c r="N37" s="51">
        <v>56</v>
      </c>
      <c r="O37" s="51">
        <v>68</v>
      </c>
      <c r="P37" s="72">
        <f t="shared" si="7"/>
        <v>2302</v>
      </c>
      <c r="Q37" s="71">
        <f t="shared" si="8"/>
        <v>2034</v>
      </c>
      <c r="R37" s="51">
        <v>1357</v>
      </c>
      <c r="S37" s="51">
        <v>677</v>
      </c>
      <c r="T37" s="51">
        <v>0</v>
      </c>
      <c r="U37" s="51">
        <v>266</v>
      </c>
      <c r="V37" s="51">
        <v>2</v>
      </c>
      <c r="W37" s="53" t="s">
        <v>81</v>
      </c>
    </row>
    <row r="38" spans="1:23" ht="12" customHeight="1">
      <c r="A38" s="75" t="s">
        <v>83</v>
      </c>
      <c r="B38" s="69" t="s">
        <v>84</v>
      </c>
      <c r="C38" s="70">
        <f t="shared" si="4"/>
        <v>15927</v>
      </c>
      <c r="D38" s="71">
        <f t="shared" si="5"/>
        <v>2923</v>
      </c>
      <c r="E38" s="51">
        <v>545</v>
      </c>
      <c r="F38" s="51">
        <v>2375</v>
      </c>
      <c r="G38" s="51">
        <v>0</v>
      </c>
      <c r="H38" s="51">
        <v>3</v>
      </c>
      <c r="I38" s="51">
        <v>101</v>
      </c>
      <c r="J38" s="71">
        <f t="shared" si="6"/>
        <v>7208</v>
      </c>
      <c r="K38" s="51">
        <v>88</v>
      </c>
      <c r="L38" s="51">
        <v>7120</v>
      </c>
      <c r="M38" s="51">
        <v>202</v>
      </c>
      <c r="N38" s="51">
        <v>100</v>
      </c>
      <c r="O38" s="51">
        <v>153</v>
      </c>
      <c r="P38" s="72">
        <f t="shared" si="7"/>
        <v>5240</v>
      </c>
      <c r="Q38" s="71">
        <f t="shared" si="8"/>
        <v>4486</v>
      </c>
      <c r="R38" s="51">
        <v>2564</v>
      </c>
      <c r="S38" s="51">
        <v>1922</v>
      </c>
      <c r="T38" s="51">
        <v>0</v>
      </c>
      <c r="U38" s="51">
        <v>752</v>
      </c>
      <c r="V38" s="51">
        <v>2</v>
      </c>
      <c r="W38" s="53" t="s">
        <v>83</v>
      </c>
    </row>
    <row r="39" spans="1:23" ht="12" customHeight="1">
      <c r="A39" s="75" t="s">
        <v>85</v>
      </c>
      <c r="B39" s="69" t="s">
        <v>86</v>
      </c>
      <c r="C39" s="70">
        <f t="shared" si="4"/>
        <v>8310</v>
      </c>
      <c r="D39" s="71">
        <f t="shared" si="5"/>
        <v>1472</v>
      </c>
      <c r="E39" s="51">
        <v>196</v>
      </c>
      <c r="F39" s="51">
        <v>1275</v>
      </c>
      <c r="G39" s="51">
        <v>0</v>
      </c>
      <c r="H39" s="51">
        <v>1</v>
      </c>
      <c r="I39" s="51">
        <v>48</v>
      </c>
      <c r="J39" s="71">
        <f t="shared" si="6"/>
        <v>3292</v>
      </c>
      <c r="K39" s="51">
        <v>32</v>
      </c>
      <c r="L39" s="51">
        <v>3260</v>
      </c>
      <c r="M39" s="51">
        <v>82</v>
      </c>
      <c r="N39" s="51">
        <v>27</v>
      </c>
      <c r="O39" s="51">
        <v>42</v>
      </c>
      <c r="P39" s="72">
        <f t="shared" si="7"/>
        <v>3347</v>
      </c>
      <c r="Q39" s="71">
        <f t="shared" si="8"/>
        <v>2807</v>
      </c>
      <c r="R39" s="51">
        <v>1669</v>
      </c>
      <c r="S39" s="51">
        <v>1138</v>
      </c>
      <c r="T39" s="51">
        <v>0</v>
      </c>
      <c r="U39" s="51">
        <v>536</v>
      </c>
      <c r="V39" s="51">
        <v>4</v>
      </c>
      <c r="W39" s="53" t="s">
        <v>85</v>
      </c>
    </row>
    <row r="40" spans="1:23" ht="12" customHeight="1">
      <c r="A40" s="75" t="s">
        <v>87</v>
      </c>
      <c r="B40" s="69" t="s">
        <v>88</v>
      </c>
      <c r="C40" s="70">
        <f t="shared" si="4"/>
        <v>9828</v>
      </c>
      <c r="D40" s="71">
        <f t="shared" si="5"/>
        <v>1285</v>
      </c>
      <c r="E40" s="51">
        <v>242</v>
      </c>
      <c r="F40" s="51">
        <v>1042</v>
      </c>
      <c r="G40" s="51">
        <v>0</v>
      </c>
      <c r="H40" s="51">
        <v>1</v>
      </c>
      <c r="I40" s="51">
        <v>43</v>
      </c>
      <c r="J40" s="71">
        <f t="shared" si="6"/>
        <v>4596</v>
      </c>
      <c r="K40" s="51">
        <v>43</v>
      </c>
      <c r="L40" s="51">
        <v>4553</v>
      </c>
      <c r="M40" s="51">
        <v>99</v>
      </c>
      <c r="N40" s="51">
        <v>32</v>
      </c>
      <c r="O40" s="51">
        <v>113</v>
      </c>
      <c r="P40" s="72">
        <f t="shared" si="7"/>
        <v>3660</v>
      </c>
      <c r="Q40" s="71">
        <f t="shared" si="8"/>
        <v>3057</v>
      </c>
      <c r="R40" s="51">
        <v>1833</v>
      </c>
      <c r="S40" s="51">
        <v>1224</v>
      </c>
      <c r="T40" s="51">
        <v>0</v>
      </c>
      <c r="U40" s="51">
        <v>602</v>
      </c>
      <c r="V40" s="51">
        <v>1</v>
      </c>
      <c r="W40" s="53" t="s">
        <v>87</v>
      </c>
    </row>
    <row r="41" spans="1:23" ht="12" customHeight="1">
      <c r="A41" s="75" t="s">
        <v>89</v>
      </c>
      <c r="B41" s="69" t="s">
        <v>90</v>
      </c>
      <c r="C41" s="70">
        <f t="shared" si="4"/>
        <v>7506</v>
      </c>
      <c r="D41" s="71">
        <f t="shared" si="5"/>
        <v>1056</v>
      </c>
      <c r="E41" s="51">
        <v>142</v>
      </c>
      <c r="F41" s="51">
        <v>913</v>
      </c>
      <c r="G41" s="51">
        <v>0</v>
      </c>
      <c r="H41" s="51">
        <v>1</v>
      </c>
      <c r="I41" s="51">
        <v>36</v>
      </c>
      <c r="J41" s="71">
        <f t="shared" si="6"/>
        <v>3170</v>
      </c>
      <c r="K41" s="51">
        <v>35</v>
      </c>
      <c r="L41" s="51">
        <v>3135</v>
      </c>
      <c r="M41" s="51">
        <v>71</v>
      </c>
      <c r="N41" s="51">
        <v>29</v>
      </c>
      <c r="O41" s="51">
        <v>79</v>
      </c>
      <c r="P41" s="72">
        <f t="shared" si="7"/>
        <v>3065</v>
      </c>
      <c r="Q41" s="71">
        <f t="shared" si="8"/>
        <v>2605</v>
      </c>
      <c r="R41" s="51">
        <v>1692</v>
      </c>
      <c r="S41" s="51">
        <v>913</v>
      </c>
      <c r="T41" s="51">
        <v>0</v>
      </c>
      <c r="U41" s="51">
        <v>459</v>
      </c>
      <c r="V41" s="51">
        <v>1</v>
      </c>
      <c r="W41" s="53" t="s">
        <v>89</v>
      </c>
    </row>
    <row r="42" spans="1:23" ht="12" customHeight="1">
      <c r="A42" s="76" t="s">
        <v>91</v>
      </c>
      <c r="B42" s="77"/>
      <c r="C42" s="70">
        <f t="shared" si="4"/>
        <v>5</v>
      </c>
      <c r="D42" s="71">
        <f t="shared" si="5"/>
        <v>1</v>
      </c>
      <c r="E42" s="78">
        <v>1</v>
      </c>
      <c r="F42" s="78">
        <v>0</v>
      </c>
      <c r="G42" s="51">
        <v>0</v>
      </c>
      <c r="H42" s="78">
        <v>0</v>
      </c>
      <c r="I42" s="78">
        <v>0</v>
      </c>
      <c r="J42" s="71">
        <f t="shared" si="6"/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9">
        <f>SUM(R42:V42)</f>
        <v>4</v>
      </c>
      <c r="Q42" s="71">
        <f>SUM(R42:T42)</f>
        <v>2</v>
      </c>
      <c r="R42" s="51">
        <v>0</v>
      </c>
      <c r="S42" s="51">
        <v>2</v>
      </c>
      <c r="T42" s="51">
        <v>0</v>
      </c>
      <c r="U42" s="51">
        <v>2</v>
      </c>
      <c r="V42" s="51">
        <v>0</v>
      </c>
      <c r="W42" s="80" t="s">
        <v>92</v>
      </c>
    </row>
    <row r="43" spans="2:22" ht="12" customHeight="1">
      <c r="B43" s="81" t="s">
        <v>93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</row>
    <row r="44" spans="2:22" ht="12" customHeight="1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</row>
    <row r="45" spans="2:22" ht="12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</row>
  </sheetData>
  <sheetProtection/>
  <mergeCells count="23">
    <mergeCell ref="Q5:T5"/>
    <mergeCell ref="Q6:Q7"/>
    <mergeCell ref="A42:B42"/>
    <mergeCell ref="P4:V4"/>
    <mergeCell ref="D5:D7"/>
    <mergeCell ref="E5:E7"/>
    <mergeCell ref="F5:F7"/>
    <mergeCell ref="G5:G7"/>
    <mergeCell ref="H5:H7"/>
    <mergeCell ref="J5:J7"/>
    <mergeCell ref="K5:K7"/>
    <mergeCell ref="L5:L7"/>
    <mergeCell ref="P5:P7"/>
    <mergeCell ref="L1:U1"/>
    <mergeCell ref="C3:U3"/>
    <mergeCell ref="W3:W7"/>
    <mergeCell ref="C4:C7"/>
    <mergeCell ref="D4:H4"/>
    <mergeCell ref="I4:I7"/>
    <mergeCell ref="J4:L4"/>
    <mergeCell ref="M4:M7"/>
    <mergeCell ref="N4:N7"/>
    <mergeCell ref="O4:O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3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2009-04-17T00:29:26Z</dcterms:created>
  <dcterms:modified xsi:type="dcterms:W3CDTF">2009-04-17T00:29:31Z</dcterms:modified>
  <cp:category/>
  <cp:version/>
  <cp:contentType/>
  <cp:contentStatus/>
</cp:coreProperties>
</file>