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" sheetId="1" r:id="rId1"/>
  </sheets>
  <externalReferences>
    <externalReference r:id="rId4"/>
  </externalReferences>
  <definedNames>
    <definedName name="_10.電気_ガスおよび水道" localSheetId="0">'115'!$B$1:$K$39</definedName>
    <definedName name="_10.電気_ガスおよび水道">#REF!</definedName>
    <definedName name="_xlnm.Print_Area" localSheetId="0">'115'!$A$1:$S$62</definedName>
  </definedNames>
  <calcPr fullCalcOnLoad="1"/>
</workbook>
</file>

<file path=xl/sharedStrings.xml><?xml version="1.0" encoding="utf-8"?>
<sst xmlns="http://schemas.openxmlformats.org/spreadsheetml/2006/main" count="99" uniqueCount="77">
  <si>
    <t>(単位  隻、t)</t>
  </si>
  <si>
    <t>年次および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</si>
  <si>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</si>
  <si>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</si>
  <si>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</si>
  <si>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</si>
  <si>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</si>
  <si>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</si>
  <si>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</si>
  <si>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</si>
  <si>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</si>
  <si>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</si>
  <si>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</si>
  <si>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</si>
  <si>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</si>
  <si>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</si>
  <si>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</si>
  <si>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港     湾</t>
  </si>
  <si>
    <t>隻  数</t>
  </si>
  <si>
    <t>総トン数</t>
  </si>
  <si>
    <r>
      <t xml:space="preserve">昭  和  57  </t>
    </r>
    <r>
      <rPr>
        <sz val="10"/>
        <rFont val="ＭＳ 明朝"/>
        <family val="1"/>
      </rPr>
      <t>年</t>
    </r>
  </si>
  <si>
    <t xml:space="preserve"> </t>
  </si>
  <si>
    <t xml:space="preserve"> 58</t>
  </si>
  <si>
    <t>58</t>
  </si>
  <si>
    <t xml:space="preserve"> 59</t>
  </si>
  <si>
    <t>59</t>
  </si>
  <si>
    <t xml:space="preserve"> 60</t>
  </si>
  <si>
    <t>60</t>
  </si>
  <si>
    <r>
      <t xml:space="preserve"> </t>
    </r>
    <r>
      <rPr>
        <sz val="10"/>
        <rFont val="ＭＳ 明朝"/>
        <family val="1"/>
      </rPr>
      <t xml:space="preserve">       </t>
    </r>
  </si>
  <si>
    <t xml:space="preserve"> 61</t>
  </si>
  <si>
    <t>重  要  港  湾</t>
  </si>
  <si>
    <t>重</t>
  </si>
  <si>
    <r>
      <t xml:space="preserve"> </t>
    </r>
    <r>
      <rPr>
        <sz val="10"/>
        <rFont val="ＭＳ 明朝"/>
        <family val="1"/>
      </rPr>
      <t>大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分</t>
    </r>
  </si>
  <si>
    <t>大</t>
  </si>
  <si>
    <r>
      <t xml:space="preserve"> </t>
    </r>
    <r>
      <rPr>
        <sz val="10"/>
        <rFont val="ＭＳ 明朝"/>
        <family val="1"/>
      </rPr>
      <t xml:space="preserve">別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府</t>
    </r>
  </si>
  <si>
    <t>別</t>
  </si>
  <si>
    <r>
      <t xml:space="preserve"> </t>
    </r>
    <r>
      <rPr>
        <sz val="10"/>
        <rFont val="ＭＳ 明朝"/>
        <family val="1"/>
      </rPr>
      <t>津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久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見</t>
    </r>
  </si>
  <si>
    <t>津</t>
  </si>
  <si>
    <r>
      <t xml:space="preserve"> </t>
    </r>
    <r>
      <rPr>
        <sz val="10"/>
        <rFont val="ＭＳ 明朝"/>
        <family val="1"/>
      </rPr>
      <t>佐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伯</t>
    </r>
  </si>
  <si>
    <t>佐伯</t>
  </si>
  <si>
    <t>地  方  港  湾</t>
  </si>
  <si>
    <t>地</t>
  </si>
  <si>
    <r>
      <t xml:space="preserve"> 中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津</t>
    </r>
  </si>
  <si>
    <t>中</t>
  </si>
  <si>
    <r>
      <t xml:space="preserve"> 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田</t>
    </r>
  </si>
  <si>
    <t>高</t>
  </si>
  <si>
    <r>
      <t xml:space="preserve"> 臼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野</t>
    </r>
  </si>
  <si>
    <t>臼</t>
  </si>
  <si>
    <r>
      <t xml:space="preserve"> 堅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来</t>
    </r>
  </si>
  <si>
    <t>堅</t>
  </si>
  <si>
    <r>
      <t xml:space="preserve"> 伊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美</t>
    </r>
  </si>
  <si>
    <t>伊</t>
  </si>
  <si>
    <r>
      <t xml:space="preserve"> 姫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島</t>
    </r>
  </si>
  <si>
    <t>姫</t>
  </si>
  <si>
    <r>
      <t xml:space="preserve"> 熊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毛</t>
    </r>
  </si>
  <si>
    <t>熊</t>
  </si>
  <si>
    <r>
      <t xml:space="preserve"> 富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来</t>
    </r>
  </si>
  <si>
    <t>富</t>
  </si>
  <si>
    <r>
      <t xml:space="preserve"> 国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東</t>
    </r>
  </si>
  <si>
    <t>国</t>
  </si>
  <si>
    <r>
      <t xml:space="preserve"> 武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蔵</t>
    </r>
  </si>
  <si>
    <t>武</t>
  </si>
  <si>
    <r>
      <t xml:space="preserve"> 守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江</t>
    </r>
  </si>
  <si>
    <t>守</t>
  </si>
  <si>
    <r>
      <t xml:space="preserve"> 日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出</t>
    </r>
  </si>
  <si>
    <t>日</t>
  </si>
  <si>
    <t xml:space="preserve"> 佐  賀  関</t>
  </si>
  <si>
    <t>佐</t>
  </si>
  <si>
    <t xml:space="preserve"> 下  ノ  江</t>
  </si>
  <si>
    <t>下</t>
  </si>
  <si>
    <r>
      <t xml:space="preserve"> 臼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杵</t>
    </r>
  </si>
  <si>
    <r>
      <t xml:space="preserve"> 浦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代</t>
    </r>
  </si>
  <si>
    <t>浦</t>
  </si>
  <si>
    <t xml:space="preserve"> 丸  市  尾</t>
  </si>
  <si>
    <t>丸</t>
  </si>
  <si>
    <t>資料：県港湾課</t>
  </si>
  <si>
    <t>　115．港 湾 別 ト ン 数     階 級 入 港 船 舶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</si>
</sst>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3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 quotePrefix="1">
      <alignment horizontal="left"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"/>
      <protection locked="0"/>
    </xf>
    <xf numFmtId="176" fontId="5" fillId="0" borderId="11" xfId="0" applyNumberFormat="1" applyFont="1" applyBorder="1" applyAlignment="1" applyProtection="1" quotePrefix="1">
      <alignment horizontal="centerContinuous" vertical="center"/>
      <protection locked="0"/>
    </xf>
    <xf numFmtId="176" fontId="5" fillId="0" borderId="0" xfId="0" applyNumberFormat="1" applyFont="1" applyBorder="1" applyAlignment="1" applyProtection="1">
      <alignment horizontal="centerContinuous" vertical="center"/>
      <protection locked="0"/>
    </xf>
    <xf numFmtId="176" fontId="5" fillId="0" borderId="11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 quotePrefix="1">
      <alignment horizontal="centerContinuous" vertical="center"/>
      <protection locked="0"/>
    </xf>
    <xf numFmtId="176" fontId="5" fillId="0" borderId="13" xfId="0" applyNumberFormat="1" applyFont="1" applyBorder="1" applyAlignment="1" applyProtection="1">
      <alignment horizontal="centerContinuous" vertical="center"/>
      <protection locked="0"/>
    </xf>
    <xf numFmtId="176" fontId="5" fillId="0" borderId="12" xfId="0" applyNumberFormat="1" applyFont="1" applyBorder="1" applyAlignment="1" applyProtection="1">
      <alignment horizontal="centerContinuous" vertical="center"/>
      <protection locked="0"/>
    </xf>
    <xf numFmtId="176" fontId="0" fillId="0" borderId="13" xfId="0" applyNumberFormat="1" applyFont="1" applyBorder="1" applyAlignment="1" applyProtection="1">
      <alignment horizontal="centerContinuous" vertical="top"/>
      <protection locked="0"/>
    </xf>
    <xf numFmtId="176" fontId="5" fillId="0" borderId="13" xfId="0" applyNumberFormat="1" applyFont="1" applyBorder="1" applyAlignment="1" applyProtection="1">
      <alignment horizontal="centerContinuous" vertical="top"/>
      <protection locked="0"/>
    </xf>
    <xf numFmtId="176" fontId="0" fillId="0" borderId="0" xfId="0" applyNumberFormat="1" applyBorder="1" applyAlignment="1" applyProtection="1">
      <alignment horizontal="right"/>
      <protection locked="0"/>
    </xf>
    <xf numFmtId="176" fontId="0" fillId="0" borderId="14" xfId="0" applyNumberFormat="1" applyFont="1" applyBorder="1" applyAlignment="1" applyProtection="1">
      <alignment horizontal="right"/>
      <protection locked="0"/>
    </xf>
    <xf numFmtId="0" fontId="0" fillId="0" borderId="11" xfId="0" applyNumberFormat="1" applyBorder="1" applyAlignment="1" applyProtection="1" quotePrefix="1">
      <alignment horizontal="center"/>
      <protection locked="0"/>
    </xf>
    <xf numFmtId="176" fontId="0" fillId="0" borderId="11" xfId="48" applyNumberFormat="1" applyFont="1" applyBorder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48" applyNumberFormat="1" applyFont="1" applyAlignment="1" applyProtection="1">
      <alignment horizontal="right"/>
      <protection locked="0"/>
    </xf>
    <xf numFmtId="176" fontId="0" fillId="0" borderId="0" xfId="48" applyNumberFormat="1" applyFont="1" applyAlignment="1" applyProtection="1" quotePrefix="1">
      <alignment horizontal="right"/>
      <protection locked="0"/>
    </xf>
    <xf numFmtId="176" fontId="0" fillId="0" borderId="11" xfId="0" applyNumberFormat="1" applyBorder="1" applyAlignment="1" applyProtection="1" quotePrefix="1">
      <alignment horizontal="center"/>
      <protection locked="0"/>
    </xf>
    <xf numFmtId="176" fontId="0" fillId="0" borderId="0" xfId="0" applyNumberFormat="1" applyBorder="1" applyAlignment="1" applyProtection="1">
      <alignment horizontal="right" wrapText="1"/>
      <protection locked="0"/>
    </xf>
    <xf numFmtId="177" fontId="6" fillId="0" borderId="14" xfId="0" applyNumberFormat="1" applyFont="1" applyBorder="1" applyAlignment="1" applyProtection="1" quotePrefix="1">
      <alignment horizontal="center"/>
      <protection locked="0"/>
    </xf>
    <xf numFmtId="176" fontId="0" fillId="0" borderId="11" xfId="0" applyNumberFormat="1" applyFont="1" applyBorder="1" applyAlignment="1">
      <alignment horizontal="center"/>
    </xf>
    <xf numFmtId="176" fontId="0" fillId="0" borderId="0" xfId="48" applyNumberFormat="1" applyFont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 horizontal="centerContinuous"/>
      <protection locked="0"/>
    </xf>
    <xf numFmtId="176" fontId="0" fillId="0" borderId="11" xfId="0" applyNumberFormat="1" applyBorder="1" applyAlignment="1" quotePrefix="1">
      <alignment horizontal="center"/>
    </xf>
    <xf numFmtId="177" fontId="6" fillId="0" borderId="0" xfId="0" applyNumberFormat="1" applyFont="1" applyAlignment="1" applyProtection="1" quotePrefix="1">
      <alignment horizontal="center"/>
      <protection locked="0"/>
    </xf>
    <xf numFmtId="176" fontId="0" fillId="0" borderId="0" xfId="48" applyNumberFormat="1" applyFont="1" applyBorder="1" applyAlignment="1" applyProtection="1" quotePrefix="1">
      <alignment/>
      <protection locked="0"/>
    </xf>
    <xf numFmtId="176" fontId="0" fillId="0" borderId="11" xfId="0" applyNumberFormat="1" applyFont="1" applyBorder="1" applyAlignment="1" applyProtection="1">
      <alignment horizontal="center"/>
      <protection locked="0"/>
    </xf>
    <xf numFmtId="177" fontId="7" fillId="0" borderId="0" xfId="0" applyNumberFormat="1" applyFont="1" applyBorder="1" applyAlignment="1" applyProtection="1">
      <alignment horizontal="center"/>
      <protection locked="0"/>
    </xf>
    <xf numFmtId="177" fontId="7" fillId="0" borderId="14" xfId="0" applyNumberFormat="1" applyFont="1" applyBorder="1" applyAlignment="1" applyProtection="1" quotePrefix="1">
      <alignment horizontal="center"/>
      <protection locked="0"/>
    </xf>
    <xf numFmtId="176" fontId="4" fillId="0" borderId="0" xfId="48" applyNumberFormat="1" applyFont="1" applyBorder="1" applyAlignment="1">
      <alignment/>
    </xf>
    <xf numFmtId="0" fontId="4" fillId="0" borderId="11" xfId="0" applyNumberFormat="1" applyFont="1" applyBorder="1" applyAlignment="1" applyProtection="1" quotePrefix="1">
      <alignment horizontal="center"/>
      <protection locked="0"/>
    </xf>
    <xf numFmtId="176" fontId="4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11" xfId="0" applyNumberFormat="1" applyFont="1" applyBorder="1" applyAlignment="1" applyProtection="1" quotePrefix="1">
      <alignment horizontal="center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Border="1" applyAlignment="1" applyProtection="1" quotePrefix="1">
      <alignment horizontal="center"/>
      <protection locked="0"/>
    </xf>
    <xf numFmtId="176" fontId="4" fillId="0" borderId="11" xfId="48" applyNumberFormat="1" applyFont="1" applyBorder="1" applyAlignment="1">
      <alignment/>
    </xf>
    <xf numFmtId="176" fontId="4" fillId="0" borderId="11" xfId="0" applyNumberFormat="1" applyFont="1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alignment horizontal="left"/>
      <protection locked="0"/>
    </xf>
    <xf numFmtId="176" fontId="0" fillId="0" borderId="11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176" fontId="0" fillId="0" borderId="0" xfId="48" applyNumberFormat="1" applyFont="1" applyAlignment="1" applyProtection="1">
      <alignment horizontal="center"/>
      <protection locked="0"/>
    </xf>
    <xf numFmtId="176" fontId="4" fillId="0" borderId="14" xfId="0" applyNumberFormat="1" applyFont="1" applyBorder="1" applyAlignment="1" applyProtection="1" quotePrefix="1">
      <alignment horizontal="center"/>
      <protection locked="0"/>
    </xf>
    <xf numFmtId="176" fontId="0" fillId="0" borderId="0" xfId="48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 horizontal="left"/>
      <protection locked="0"/>
    </xf>
    <xf numFmtId="176" fontId="0" fillId="0" borderId="15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>
      <alignment horizontal="center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 quotePrefix="1">
      <alignment horizontal="center" vertical="center"/>
      <protection locked="0"/>
    </xf>
    <xf numFmtId="176" fontId="5" fillId="0" borderId="17" xfId="0" applyNumberFormat="1" applyFont="1" applyBorder="1" applyAlignment="1" applyProtection="1" quotePrefix="1">
      <alignment horizontal="center" vertical="center"/>
      <protection locked="0"/>
    </xf>
    <xf numFmtId="176" fontId="5" fillId="0" borderId="12" xfId="0" applyNumberFormat="1" applyFont="1" applyBorder="1" applyAlignment="1" applyProtection="1" quotePrefix="1">
      <alignment horizontal="center" vertical="center"/>
      <protection locked="0"/>
    </xf>
    <xf numFmtId="176" fontId="5" fillId="0" borderId="19" xfId="0" applyNumberFormat="1" applyFont="1" applyBorder="1" applyAlignment="1" applyProtection="1" quotePrefix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textRotation="255" shrinkToFit="1"/>
      <protection locked="0"/>
    </xf>
    <xf numFmtId="176" fontId="5" fillId="0" borderId="11" xfId="0" applyNumberFormat="1" applyFont="1" applyBorder="1" applyAlignment="1" applyProtection="1">
      <alignment horizontal="center" textRotation="255" shrinkToFit="1"/>
      <protection locked="0"/>
    </xf>
    <xf numFmtId="176" fontId="5" fillId="0" borderId="12" xfId="0" applyNumberFormat="1" applyFont="1" applyBorder="1" applyAlignment="1" applyProtection="1">
      <alignment horizontal="center" textRotation="255" shrinkToFit="1"/>
      <protection locked="0"/>
    </xf>
    <xf numFmtId="176" fontId="0" fillId="0" borderId="0" xfId="0" applyNumberFormat="1" applyBorder="1" applyAlignment="1" applyProtection="1">
      <alignment horizontal="right"/>
      <protection locked="0"/>
    </xf>
    <xf numFmtId="176" fontId="0" fillId="0" borderId="14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PageLayoutView="0" workbookViewId="0" topLeftCell="A1">
      <selection activeCell="I2" sqref="I2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2.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7.125" style="63" customWidth="1"/>
    <col min="20" max="16384" width="13.375" style="6" customWidth="1"/>
  </cols>
  <sheetData>
    <row r="1" spans="1:21" ht="15.75" customHeight="1">
      <c r="A1" s="1"/>
      <c r="B1" s="2" t="s">
        <v>76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 t="s">
        <v>0</v>
      </c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15" customFormat="1" ht="15" customHeight="1" thickTop="1">
      <c r="A3" s="64" t="s">
        <v>1</v>
      </c>
      <c r="B3" s="65"/>
      <c r="C3" s="68" t="s">
        <v>2</v>
      </c>
      <c r="D3" s="65"/>
      <c r="E3" s="71" t="s">
        <v>3</v>
      </c>
      <c r="F3" s="72"/>
      <c r="G3" s="12" t="s">
        <v>4</v>
      </c>
      <c r="H3" s="13"/>
      <c r="I3" s="14" t="s">
        <v>5</v>
      </c>
      <c r="J3" s="13"/>
      <c r="K3" s="14" t="s">
        <v>6</v>
      </c>
      <c r="L3" s="13"/>
      <c r="M3" s="14" t="s">
        <v>7</v>
      </c>
      <c r="N3" s="13"/>
      <c r="O3" s="14" t="s">
        <v>8</v>
      </c>
      <c r="P3" s="13"/>
      <c r="Q3" s="14" t="s">
        <v>9</v>
      </c>
      <c r="R3" s="13"/>
      <c r="S3" s="75" t="s">
        <v>10</v>
      </c>
    </row>
    <row r="4" spans="1:19" s="15" customFormat="1" ht="15" customHeight="1">
      <c r="A4" s="66"/>
      <c r="B4" s="67"/>
      <c r="C4" s="69"/>
      <c r="D4" s="70"/>
      <c r="E4" s="73"/>
      <c r="F4" s="74"/>
      <c r="G4" s="17" t="s">
        <v>11</v>
      </c>
      <c r="H4" s="18"/>
      <c r="I4" s="19" t="s">
        <v>12</v>
      </c>
      <c r="J4" s="18"/>
      <c r="K4" s="19" t="s">
        <v>13</v>
      </c>
      <c r="L4" s="18"/>
      <c r="M4" s="19" t="s">
        <v>14</v>
      </c>
      <c r="N4" s="18"/>
      <c r="O4" s="19" t="s">
        <v>15</v>
      </c>
      <c r="P4" s="18"/>
      <c r="Q4" s="19" t="s">
        <v>16</v>
      </c>
      <c r="R4" s="18"/>
      <c r="S4" s="76"/>
    </row>
    <row r="5" spans="1:19" s="15" customFormat="1" ht="19.5" customHeight="1">
      <c r="A5" s="20" t="s">
        <v>17</v>
      </c>
      <c r="B5" s="21"/>
      <c r="C5" s="16" t="s">
        <v>18</v>
      </c>
      <c r="D5" s="16" t="s">
        <v>19</v>
      </c>
      <c r="E5" s="16" t="s">
        <v>18</v>
      </c>
      <c r="F5" s="16" t="s">
        <v>19</v>
      </c>
      <c r="G5" s="16" t="s">
        <v>18</v>
      </c>
      <c r="H5" s="16" t="s">
        <v>19</v>
      </c>
      <c r="I5" s="16" t="s">
        <v>18</v>
      </c>
      <c r="J5" s="16" t="s">
        <v>19</v>
      </c>
      <c r="K5" s="16" t="s">
        <v>18</v>
      </c>
      <c r="L5" s="16" t="s">
        <v>19</v>
      </c>
      <c r="M5" s="16" t="s">
        <v>18</v>
      </c>
      <c r="N5" s="16" t="s">
        <v>19</v>
      </c>
      <c r="O5" s="16" t="s">
        <v>18</v>
      </c>
      <c r="P5" s="16" t="s">
        <v>19</v>
      </c>
      <c r="Q5" s="16" t="s">
        <v>18</v>
      </c>
      <c r="R5" s="16" t="s">
        <v>19</v>
      </c>
      <c r="S5" s="77"/>
    </row>
    <row r="6" spans="1:19" ht="11.25" customHeight="1">
      <c r="A6" s="78" t="s">
        <v>20</v>
      </c>
      <c r="B6" s="79"/>
      <c r="C6" s="6">
        <v>154588</v>
      </c>
      <c r="D6" s="6">
        <v>78576913</v>
      </c>
      <c r="E6" s="6">
        <v>692</v>
      </c>
      <c r="F6" s="6">
        <v>25064428</v>
      </c>
      <c r="G6" s="6">
        <v>690</v>
      </c>
      <c r="H6" s="6">
        <v>5544125</v>
      </c>
      <c r="I6" s="6">
        <v>2551</v>
      </c>
      <c r="J6" s="6">
        <v>9784700</v>
      </c>
      <c r="K6" s="6">
        <v>7965</v>
      </c>
      <c r="L6" s="6">
        <v>13065627</v>
      </c>
      <c r="M6" s="6">
        <v>9920</v>
      </c>
      <c r="N6" s="6">
        <v>8498178</v>
      </c>
      <c r="O6" s="6">
        <v>57285</v>
      </c>
      <c r="P6" s="6">
        <v>15632676</v>
      </c>
      <c r="Q6" s="6">
        <v>75485</v>
      </c>
      <c r="R6" s="6">
        <v>987179</v>
      </c>
      <c r="S6" s="24">
        <v>57</v>
      </c>
    </row>
    <row r="7" spans="1:19" ht="9" customHeight="1">
      <c r="A7" s="22"/>
      <c r="B7" s="23"/>
      <c r="C7" s="25" t="s">
        <v>21</v>
      </c>
      <c r="D7" s="26"/>
      <c r="E7" s="27"/>
      <c r="F7" s="26"/>
      <c r="G7" s="26"/>
      <c r="H7" s="26"/>
      <c r="I7" s="26"/>
      <c r="J7" s="26"/>
      <c r="K7" s="26"/>
      <c r="L7" s="27"/>
      <c r="M7" s="27"/>
      <c r="N7" s="28"/>
      <c r="O7" s="27"/>
      <c r="P7" s="29"/>
      <c r="Q7" s="29"/>
      <c r="R7" s="29"/>
      <c r="S7" s="30"/>
    </row>
    <row r="8" spans="1:19" ht="12" customHeight="1">
      <c r="A8" s="31"/>
      <c r="B8" s="32" t="s">
        <v>22</v>
      </c>
      <c r="C8" s="6">
        <v>131742</v>
      </c>
      <c r="D8" s="6">
        <v>80591358</v>
      </c>
      <c r="E8" s="6">
        <v>692</v>
      </c>
      <c r="F8" s="6">
        <v>25702224</v>
      </c>
      <c r="G8" s="6">
        <v>1023</v>
      </c>
      <c r="H8" s="6">
        <v>7143024</v>
      </c>
      <c r="I8" s="6">
        <v>2352</v>
      </c>
      <c r="J8" s="6">
        <v>8591529</v>
      </c>
      <c r="K8" s="6">
        <v>8322</v>
      </c>
      <c r="L8" s="6">
        <v>13927739</v>
      </c>
      <c r="M8" s="6">
        <v>10383</v>
      </c>
      <c r="N8" s="6">
        <v>8764946</v>
      </c>
      <c r="O8" s="6">
        <v>55453</v>
      </c>
      <c r="P8" s="6">
        <v>15549683</v>
      </c>
      <c r="Q8" s="6">
        <v>53517</v>
      </c>
      <c r="R8" s="6">
        <v>912213</v>
      </c>
      <c r="S8" s="33" t="s">
        <v>23</v>
      </c>
    </row>
    <row r="9" spans="1:19" ht="9" customHeight="1">
      <c r="A9" s="31"/>
      <c r="B9" s="32"/>
      <c r="C9" s="25"/>
      <c r="D9" s="26"/>
      <c r="E9" s="27"/>
      <c r="F9" s="27"/>
      <c r="G9" s="26"/>
      <c r="H9" s="26"/>
      <c r="I9" s="26"/>
      <c r="J9" s="26" t="s">
        <v>21</v>
      </c>
      <c r="K9" s="26"/>
      <c r="L9" s="34"/>
      <c r="M9" s="27"/>
      <c r="N9" s="28"/>
      <c r="O9" s="27"/>
      <c r="P9" s="29"/>
      <c r="Q9" s="29"/>
      <c r="R9" s="29"/>
      <c r="S9" s="30"/>
    </row>
    <row r="10" spans="1:19" ht="12" customHeight="1">
      <c r="A10" s="35"/>
      <c r="B10" s="32" t="s">
        <v>24</v>
      </c>
      <c r="C10" s="25">
        <v>130546</v>
      </c>
      <c r="D10" s="26">
        <v>80738017</v>
      </c>
      <c r="E10" s="27">
        <v>689</v>
      </c>
      <c r="F10" s="26">
        <v>26346273</v>
      </c>
      <c r="G10" s="26">
        <v>1047</v>
      </c>
      <c r="H10" s="26">
        <v>7331787</v>
      </c>
      <c r="I10" s="26">
        <v>2007</v>
      </c>
      <c r="J10" s="26">
        <v>7923603</v>
      </c>
      <c r="K10" s="26">
        <v>8487</v>
      </c>
      <c r="L10" s="27">
        <v>13845420</v>
      </c>
      <c r="M10" s="27">
        <v>10663</v>
      </c>
      <c r="N10" s="28">
        <v>9018840</v>
      </c>
      <c r="O10" s="27">
        <v>54663</v>
      </c>
      <c r="P10" s="29">
        <v>15322571</v>
      </c>
      <c r="Q10" s="29">
        <v>52990</v>
      </c>
      <c r="R10" s="29">
        <v>949523</v>
      </c>
      <c r="S10" s="30" t="s">
        <v>25</v>
      </c>
    </row>
    <row r="11" spans="1:19" ht="9" customHeight="1">
      <c r="A11" s="35"/>
      <c r="B11" s="32"/>
      <c r="C11" s="25"/>
      <c r="D11" s="26"/>
      <c r="E11" s="27"/>
      <c r="F11" s="26"/>
      <c r="G11" s="26"/>
      <c r="H11" s="26"/>
      <c r="I11" s="26"/>
      <c r="J11" s="26" t="s">
        <v>21</v>
      </c>
      <c r="K11" s="26"/>
      <c r="L11" s="27"/>
      <c r="M11" s="27"/>
      <c r="N11" s="28"/>
      <c r="O11" s="27"/>
      <c r="P11" s="29"/>
      <c r="Q11" s="29"/>
      <c r="R11" s="29"/>
      <c r="S11" s="30"/>
    </row>
    <row r="12" spans="1:19" ht="12" customHeight="1">
      <c r="A12" s="35"/>
      <c r="B12" s="32" t="s">
        <v>26</v>
      </c>
      <c r="C12" s="25">
        <v>129287</v>
      </c>
      <c r="D12" s="26">
        <v>83352995</v>
      </c>
      <c r="E12" s="27">
        <v>1024</v>
      </c>
      <c r="F12" s="27">
        <v>31927857</v>
      </c>
      <c r="G12" s="26">
        <v>721</v>
      </c>
      <c r="H12" s="26">
        <v>4880673</v>
      </c>
      <c r="I12" s="26">
        <v>1794</v>
      </c>
      <c r="J12" s="26">
        <v>7231333</v>
      </c>
      <c r="K12" s="26">
        <v>11470</v>
      </c>
      <c r="L12" s="34">
        <v>18123031</v>
      </c>
      <c r="M12" s="27">
        <v>7129</v>
      </c>
      <c r="N12" s="28">
        <v>5620128</v>
      </c>
      <c r="O12" s="27">
        <v>52982</v>
      </c>
      <c r="P12" s="29">
        <v>14632171</v>
      </c>
      <c r="Q12" s="29">
        <v>54167</v>
      </c>
      <c r="R12" s="29">
        <v>937802</v>
      </c>
      <c r="S12" s="36" t="s">
        <v>27</v>
      </c>
    </row>
    <row r="13" spans="1:19" ht="17.25" customHeight="1">
      <c r="A13" s="3"/>
      <c r="B13" s="37"/>
      <c r="C13" s="25"/>
      <c r="D13" s="26"/>
      <c r="E13" s="26"/>
      <c r="F13" s="26"/>
      <c r="G13" s="26" t="s">
        <v>21</v>
      </c>
      <c r="H13" s="26"/>
      <c r="I13" s="26"/>
      <c r="J13" s="38"/>
      <c r="K13" s="26"/>
      <c r="L13" s="27"/>
      <c r="M13" s="27"/>
      <c r="N13" s="28"/>
      <c r="O13" s="27"/>
      <c r="P13" s="27" t="s">
        <v>28</v>
      </c>
      <c r="Q13" s="27"/>
      <c r="R13" s="27"/>
      <c r="S13" s="39"/>
    </row>
    <row r="14" spans="1:19" s="44" customFormat="1" ht="12" customHeight="1">
      <c r="A14" s="40"/>
      <c r="B14" s="41" t="s">
        <v>29</v>
      </c>
      <c r="C14" s="42">
        <f aca="true" t="shared" si="0" ref="C14:R14">C16+C27</f>
        <v>128372</v>
      </c>
      <c r="D14" s="42">
        <f t="shared" si="0"/>
        <v>82915380</v>
      </c>
      <c r="E14" s="42">
        <f t="shared" si="0"/>
        <v>1023</v>
      </c>
      <c r="F14" s="42">
        <f t="shared" si="0"/>
        <v>31274765</v>
      </c>
      <c r="G14" s="42">
        <f t="shared" si="0"/>
        <v>770</v>
      </c>
      <c r="H14" s="42">
        <f t="shared" si="0"/>
        <v>5240135</v>
      </c>
      <c r="I14" s="42">
        <f t="shared" si="0"/>
        <v>2106</v>
      </c>
      <c r="J14" s="42">
        <f t="shared" si="0"/>
        <v>8236650</v>
      </c>
      <c r="K14" s="42">
        <f t="shared" si="0"/>
        <v>11173</v>
      </c>
      <c r="L14" s="42">
        <f t="shared" si="0"/>
        <v>17895163</v>
      </c>
      <c r="M14" s="42">
        <f t="shared" si="0"/>
        <v>6267</v>
      </c>
      <c r="N14" s="42">
        <f t="shared" si="0"/>
        <v>4933900</v>
      </c>
      <c r="O14" s="42">
        <f t="shared" si="0"/>
        <v>52602</v>
      </c>
      <c r="P14" s="42">
        <f t="shared" si="0"/>
        <v>14448831</v>
      </c>
      <c r="Q14" s="42">
        <f t="shared" si="0"/>
        <v>54431</v>
      </c>
      <c r="R14" s="42">
        <f t="shared" si="0"/>
        <v>885936</v>
      </c>
      <c r="S14" s="43">
        <v>61</v>
      </c>
    </row>
    <row r="15" spans="1:19" ht="17.25" customHeight="1">
      <c r="A15" s="1"/>
      <c r="B15" s="45"/>
      <c r="C15" s="25"/>
      <c r="D15" s="26"/>
      <c r="E15" s="26"/>
      <c r="F15" s="26"/>
      <c r="G15" s="26"/>
      <c r="H15" s="26"/>
      <c r="I15" s="26"/>
      <c r="J15" s="38"/>
      <c r="K15" s="26"/>
      <c r="L15" s="27"/>
      <c r="M15" s="27"/>
      <c r="N15" s="27"/>
      <c r="O15" s="27"/>
      <c r="P15" s="27"/>
      <c r="Q15" s="27"/>
      <c r="R15" s="27"/>
      <c r="S15" s="46"/>
    </row>
    <row r="16" spans="1:19" s="44" customFormat="1" ht="12" customHeight="1">
      <c r="A16" s="47" t="s">
        <v>30</v>
      </c>
      <c r="B16" s="48"/>
      <c r="C16" s="49">
        <f aca="true" t="shared" si="1" ref="C16:R16">SUM(C18:C24)</f>
        <v>64090</v>
      </c>
      <c r="D16" s="42">
        <f t="shared" si="1"/>
        <v>69686454</v>
      </c>
      <c r="E16" s="42">
        <f t="shared" si="1"/>
        <v>941</v>
      </c>
      <c r="F16" s="42">
        <f t="shared" si="1"/>
        <v>29927242</v>
      </c>
      <c r="G16" s="42">
        <f t="shared" si="1"/>
        <v>759</v>
      </c>
      <c r="H16" s="42">
        <f t="shared" si="1"/>
        <v>5159974</v>
      </c>
      <c r="I16" s="42">
        <f t="shared" si="1"/>
        <v>2037</v>
      </c>
      <c r="J16" s="42">
        <f t="shared" si="1"/>
        <v>7944041</v>
      </c>
      <c r="K16" s="42">
        <f t="shared" si="1"/>
        <v>7602</v>
      </c>
      <c r="L16" s="42">
        <f t="shared" si="1"/>
        <v>13012369</v>
      </c>
      <c r="M16" s="42">
        <f t="shared" si="1"/>
        <v>4655</v>
      </c>
      <c r="N16" s="42">
        <f t="shared" si="1"/>
        <v>3534388</v>
      </c>
      <c r="O16" s="42">
        <f t="shared" si="1"/>
        <v>30351</v>
      </c>
      <c r="P16" s="42">
        <f t="shared" si="1"/>
        <v>9536441</v>
      </c>
      <c r="Q16" s="42">
        <f t="shared" si="1"/>
        <v>17745</v>
      </c>
      <c r="R16" s="42">
        <f t="shared" si="1"/>
        <v>571999</v>
      </c>
      <c r="S16" s="50" t="s">
        <v>31</v>
      </c>
    </row>
    <row r="17" spans="1:19" s="44" customFormat="1" ht="9" customHeight="1">
      <c r="A17" s="47"/>
      <c r="B17" s="48"/>
      <c r="C17" s="49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50"/>
    </row>
    <row r="18" spans="1:19" ht="12" customHeight="1">
      <c r="A18" s="1"/>
      <c r="B18" s="51" t="s">
        <v>32</v>
      </c>
      <c r="C18" s="52">
        <f aca="true" t="shared" si="2" ref="C18:D24">E18+G18+I18+K18+M18+O18+Q18</f>
        <v>33460</v>
      </c>
      <c r="D18" s="53">
        <f t="shared" si="2"/>
        <v>40206614</v>
      </c>
      <c r="E18" s="26">
        <v>443</v>
      </c>
      <c r="F18" s="26">
        <v>23055763</v>
      </c>
      <c r="G18" s="26">
        <v>464</v>
      </c>
      <c r="H18" s="26">
        <v>3113745</v>
      </c>
      <c r="I18" s="26">
        <v>740</v>
      </c>
      <c r="J18" s="38">
        <v>3004136</v>
      </c>
      <c r="K18" s="26">
        <v>1276</v>
      </c>
      <c r="L18" s="54">
        <v>2473934</v>
      </c>
      <c r="M18" s="27">
        <v>3002</v>
      </c>
      <c r="N18" s="27">
        <v>2227047</v>
      </c>
      <c r="O18" s="27">
        <v>20019</v>
      </c>
      <c r="P18" s="27">
        <v>6028211</v>
      </c>
      <c r="Q18" s="27">
        <v>7516</v>
      </c>
      <c r="R18" s="27">
        <v>303778</v>
      </c>
      <c r="S18" s="39" t="s">
        <v>33</v>
      </c>
    </row>
    <row r="19" spans="1:19" ht="9" customHeight="1">
      <c r="A19" s="1"/>
      <c r="B19" s="51"/>
      <c r="C19" s="52"/>
      <c r="D19" s="53"/>
      <c r="E19" s="26"/>
      <c r="F19" s="26"/>
      <c r="G19" s="26"/>
      <c r="H19" s="26"/>
      <c r="I19" s="26"/>
      <c r="J19" s="38"/>
      <c r="K19" s="26"/>
      <c r="L19" s="54"/>
      <c r="M19" s="27"/>
      <c r="N19" s="27"/>
      <c r="O19" s="27"/>
      <c r="P19" s="27"/>
      <c r="Q19" s="27"/>
      <c r="R19" s="27"/>
      <c r="S19" s="39"/>
    </row>
    <row r="20" spans="1:19" ht="12" customHeight="1">
      <c r="A20" s="1"/>
      <c r="B20" s="51" t="s">
        <v>34</v>
      </c>
      <c r="C20" s="52">
        <f t="shared" si="2"/>
        <v>4243</v>
      </c>
      <c r="D20" s="53">
        <f t="shared" si="2"/>
        <v>12685816</v>
      </c>
      <c r="E20" s="26">
        <v>357</v>
      </c>
      <c r="F20" s="26">
        <v>4306137</v>
      </c>
      <c r="G20" s="26">
        <v>183</v>
      </c>
      <c r="H20" s="26">
        <v>1241068</v>
      </c>
      <c r="I20" s="26">
        <v>551</v>
      </c>
      <c r="J20" s="38">
        <v>2107946</v>
      </c>
      <c r="K20" s="26">
        <v>2504</v>
      </c>
      <c r="L20" s="27">
        <v>4996337</v>
      </c>
      <c r="M20" s="27">
        <v>0</v>
      </c>
      <c r="N20" s="27">
        <v>0</v>
      </c>
      <c r="O20" s="27">
        <v>76</v>
      </c>
      <c r="P20" s="27">
        <v>17795</v>
      </c>
      <c r="Q20" s="27">
        <v>572</v>
      </c>
      <c r="R20" s="27">
        <v>16533</v>
      </c>
      <c r="S20" s="39" t="s">
        <v>35</v>
      </c>
    </row>
    <row r="21" spans="1:19" ht="9" customHeight="1">
      <c r="A21" s="1"/>
      <c r="B21" s="51"/>
      <c r="C21" s="52"/>
      <c r="D21" s="53"/>
      <c r="E21" s="26"/>
      <c r="F21" s="26"/>
      <c r="G21" s="26"/>
      <c r="H21" s="26"/>
      <c r="I21" s="26"/>
      <c r="J21" s="38"/>
      <c r="K21" s="26"/>
      <c r="L21" s="27"/>
      <c r="M21" s="27"/>
      <c r="N21" s="27"/>
      <c r="O21" s="27"/>
      <c r="P21" s="27"/>
      <c r="Q21" s="27"/>
      <c r="R21" s="27"/>
      <c r="S21" s="39"/>
    </row>
    <row r="22" spans="1:19" ht="12" customHeight="1">
      <c r="A22" s="1"/>
      <c r="B22" s="51" t="s">
        <v>36</v>
      </c>
      <c r="C22" s="52">
        <f t="shared" si="2"/>
        <v>14509</v>
      </c>
      <c r="D22" s="53">
        <f t="shared" si="2"/>
        <v>10960535</v>
      </c>
      <c r="E22" s="26">
        <v>110</v>
      </c>
      <c r="F22" s="26">
        <v>2098717</v>
      </c>
      <c r="G22" s="26">
        <v>49</v>
      </c>
      <c r="H22" s="26">
        <v>363335</v>
      </c>
      <c r="I22" s="26">
        <v>688</v>
      </c>
      <c r="J22" s="38">
        <v>2593942</v>
      </c>
      <c r="K22" s="26">
        <v>1079</v>
      </c>
      <c r="L22" s="27">
        <v>2216151</v>
      </c>
      <c r="M22" s="27">
        <v>1010</v>
      </c>
      <c r="N22" s="27">
        <v>814536</v>
      </c>
      <c r="O22" s="27">
        <v>8368</v>
      </c>
      <c r="P22" s="27">
        <v>2734313</v>
      </c>
      <c r="Q22" s="27">
        <v>3205</v>
      </c>
      <c r="R22" s="27">
        <v>139541</v>
      </c>
      <c r="S22" s="39" t="s">
        <v>37</v>
      </c>
    </row>
    <row r="23" spans="1:19" ht="9" customHeight="1">
      <c r="A23" s="1"/>
      <c r="B23" s="51"/>
      <c r="C23" s="52"/>
      <c r="D23" s="53"/>
      <c r="E23" s="26"/>
      <c r="F23" s="26"/>
      <c r="G23" s="26"/>
      <c r="H23" s="26"/>
      <c r="I23" s="26"/>
      <c r="J23" s="38"/>
      <c r="K23" s="26"/>
      <c r="L23" s="27"/>
      <c r="M23" s="27"/>
      <c r="N23" s="27"/>
      <c r="O23" s="27"/>
      <c r="P23" s="27"/>
      <c r="Q23" s="27"/>
      <c r="R23" s="27"/>
      <c r="S23" s="39"/>
    </row>
    <row r="24" spans="1:19" ht="12" customHeight="1">
      <c r="A24" s="1"/>
      <c r="B24" s="51" t="s">
        <v>38</v>
      </c>
      <c r="C24" s="52">
        <f t="shared" si="2"/>
        <v>11878</v>
      </c>
      <c r="D24" s="53">
        <f t="shared" si="2"/>
        <v>5833489</v>
      </c>
      <c r="E24" s="26">
        <v>31</v>
      </c>
      <c r="F24" s="26">
        <v>466625</v>
      </c>
      <c r="G24" s="26">
        <v>63</v>
      </c>
      <c r="H24" s="26">
        <v>441826</v>
      </c>
      <c r="I24" s="26">
        <v>58</v>
      </c>
      <c r="J24" s="38">
        <v>238017</v>
      </c>
      <c r="K24" s="26">
        <v>2743</v>
      </c>
      <c r="L24" s="27">
        <v>3325947</v>
      </c>
      <c r="M24" s="27">
        <v>643</v>
      </c>
      <c r="N24" s="27">
        <v>492805</v>
      </c>
      <c r="O24" s="27">
        <v>1888</v>
      </c>
      <c r="P24" s="27">
        <v>756122</v>
      </c>
      <c r="Q24" s="27">
        <v>6452</v>
      </c>
      <c r="R24" s="27">
        <v>112147</v>
      </c>
      <c r="S24" s="39" t="s">
        <v>39</v>
      </c>
    </row>
    <row r="25" spans="1:19" ht="9" customHeight="1">
      <c r="A25" s="1"/>
      <c r="B25" s="45"/>
      <c r="C25" s="25"/>
      <c r="D25" s="26"/>
      <c r="E25" s="26"/>
      <c r="F25" s="26"/>
      <c r="G25" s="26"/>
      <c r="H25" s="26"/>
      <c r="I25" s="26"/>
      <c r="J25" s="38"/>
      <c r="K25" s="26"/>
      <c r="L25" s="27"/>
      <c r="M25" s="27"/>
      <c r="N25" s="27"/>
      <c r="O25" s="27"/>
      <c r="P25" s="27"/>
      <c r="Q25" s="27"/>
      <c r="R25" s="27"/>
      <c r="S25" s="46"/>
    </row>
    <row r="26" spans="1:19" ht="9" customHeight="1">
      <c r="A26" s="1"/>
      <c r="B26" s="45"/>
      <c r="C26" s="25"/>
      <c r="D26" s="26"/>
      <c r="E26" s="26"/>
      <c r="F26" s="26"/>
      <c r="G26" s="26"/>
      <c r="H26" s="26"/>
      <c r="I26" s="26"/>
      <c r="J26" s="38"/>
      <c r="K26" s="26"/>
      <c r="L26" s="27"/>
      <c r="M26" s="27"/>
      <c r="N26" s="27"/>
      <c r="O26" s="27"/>
      <c r="P26" s="27"/>
      <c r="Q26" s="27"/>
      <c r="R26" s="27"/>
      <c r="S26" s="46"/>
    </row>
    <row r="27" spans="1:19" s="44" customFormat="1" ht="12" customHeight="1">
      <c r="A27" s="47" t="s">
        <v>40</v>
      </c>
      <c r="B27" s="55"/>
      <c r="C27" s="42">
        <f aca="true" t="shared" si="3" ref="C27:R27">SUM(C29:C61)</f>
        <v>64282</v>
      </c>
      <c r="D27" s="42">
        <f t="shared" si="3"/>
        <v>13228926</v>
      </c>
      <c r="E27" s="42">
        <f t="shared" si="3"/>
        <v>82</v>
      </c>
      <c r="F27" s="42">
        <f t="shared" si="3"/>
        <v>1347523</v>
      </c>
      <c r="G27" s="42">
        <f t="shared" si="3"/>
        <v>11</v>
      </c>
      <c r="H27" s="42">
        <f t="shared" si="3"/>
        <v>80161</v>
      </c>
      <c r="I27" s="42">
        <f t="shared" si="3"/>
        <v>69</v>
      </c>
      <c r="J27" s="42">
        <f t="shared" si="3"/>
        <v>292609</v>
      </c>
      <c r="K27" s="42">
        <f t="shared" si="3"/>
        <v>3571</v>
      </c>
      <c r="L27" s="42">
        <f t="shared" si="3"/>
        <v>4882794</v>
      </c>
      <c r="M27" s="42">
        <f t="shared" si="3"/>
        <v>1612</v>
      </c>
      <c r="N27" s="42">
        <f t="shared" si="3"/>
        <v>1399512</v>
      </c>
      <c r="O27" s="42">
        <f t="shared" si="3"/>
        <v>22251</v>
      </c>
      <c r="P27" s="42">
        <f t="shared" si="3"/>
        <v>4912390</v>
      </c>
      <c r="Q27" s="42">
        <f t="shared" si="3"/>
        <v>36686</v>
      </c>
      <c r="R27" s="42">
        <f t="shared" si="3"/>
        <v>313937</v>
      </c>
      <c r="S27" s="50" t="s">
        <v>41</v>
      </c>
    </row>
    <row r="28" spans="1:19" s="44" customFormat="1" ht="9" customHeight="1">
      <c r="A28" s="47"/>
      <c r="B28" s="48"/>
      <c r="C28" s="49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50"/>
    </row>
    <row r="29" spans="1:19" ht="12" customHeight="1">
      <c r="A29" s="1"/>
      <c r="B29" s="51" t="s">
        <v>42</v>
      </c>
      <c r="C29" s="52">
        <f>E29+G29+I29+K29+M29+O29+Q29</f>
        <v>870</v>
      </c>
      <c r="D29" s="53">
        <f aca="true" t="shared" si="4" ref="D29:D61">F29+H29+J29+L29+N29+P29+R29</f>
        <v>343095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27">
        <v>234</v>
      </c>
      <c r="N29" s="27">
        <v>140992</v>
      </c>
      <c r="O29" s="27">
        <v>636</v>
      </c>
      <c r="P29" s="27">
        <v>202103</v>
      </c>
      <c r="Q29" s="56">
        <v>0</v>
      </c>
      <c r="R29" s="56">
        <v>0</v>
      </c>
      <c r="S29" s="39" t="s">
        <v>43</v>
      </c>
    </row>
    <row r="30" spans="1:19" ht="9" customHeight="1">
      <c r="A30" s="1"/>
      <c r="B30" s="51"/>
      <c r="C30" s="52"/>
      <c r="D30" s="53"/>
      <c r="E30" s="56"/>
      <c r="F30" s="56"/>
      <c r="G30" s="56"/>
      <c r="H30" s="56"/>
      <c r="I30" s="56"/>
      <c r="J30" s="56"/>
      <c r="K30" s="56"/>
      <c r="L30" s="56"/>
      <c r="M30" s="27"/>
      <c r="N30" s="27"/>
      <c r="O30" s="27"/>
      <c r="P30" s="27"/>
      <c r="Q30" s="56"/>
      <c r="R30" s="56"/>
      <c r="S30" s="39"/>
    </row>
    <row r="31" spans="1:19" ht="12" customHeight="1">
      <c r="A31" s="1"/>
      <c r="B31" s="51" t="s">
        <v>44</v>
      </c>
      <c r="C31" s="52">
        <f aca="true" t="shared" si="5" ref="C31:C61">E31+G31+I31+K31+M31+O31+Q31</f>
        <v>20</v>
      </c>
      <c r="D31" s="53">
        <f t="shared" si="4"/>
        <v>100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27">
        <v>20</v>
      </c>
      <c r="R31" s="27">
        <v>100</v>
      </c>
      <c r="S31" s="39" t="s">
        <v>45</v>
      </c>
    </row>
    <row r="32" spans="1:19" ht="9" customHeight="1">
      <c r="A32" s="1"/>
      <c r="B32" s="51"/>
      <c r="C32" s="52"/>
      <c r="D32" s="53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27"/>
      <c r="R32" s="27"/>
      <c r="S32" s="39"/>
    </row>
    <row r="33" spans="1:19" ht="12" customHeight="1">
      <c r="A33" s="1"/>
      <c r="B33" s="51" t="s">
        <v>46</v>
      </c>
      <c r="C33" s="52">
        <f t="shared" si="5"/>
        <v>47</v>
      </c>
      <c r="D33" s="53">
        <f t="shared" si="4"/>
        <v>25953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27">
        <v>14</v>
      </c>
      <c r="N33" s="27">
        <v>9786</v>
      </c>
      <c r="O33" s="27">
        <v>33</v>
      </c>
      <c r="P33" s="27">
        <v>16167</v>
      </c>
      <c r="Q33" s="56">
        <v>0</v>
      </c>
      <c r="R33" s="56">
        <v>0</v>
      </c>
      <c r="S33" s="39" t="s">
        <v>47</v>
      </c>
    </row>
    <row r="34" spans="1:19" ht="9" customHeight="1">
      <c r="A34" s="1"/>
      <c r="B34" s="51"/>
      <c r="C34" s="52"/>
      <c r="D34" s="53"/>
      <c r="E34" s="56"/>
      <c r="F34" s="56"/>
      <c r="G34" s="56"/>
      <c r="H34" s="56"/>
      <c r="I34" s="56"/>
      <c r="J34" s="56"/>
      <c r="K34" s="56"/>
      <c r="L34" s="56"/>
      <c r="M34" s="27"/>
      <c r="N34" s="27"/>
      <c r="O34" s="27"/>
      <c r="P34" s="27"/>
      <c r="Q34" s="56"/>
      <c r="R34" s="56"/>
      <c r="S34" s="39"/>
    </row>
    <row r="35" spans="1:19" ht="12" customHeight="1">
      <c r="A35" s="1"/>
      <c r="B35" s="51" t="s">
        <v>48</v>
      </c>
      <c r="C35" s="52">
        <f t="shared" si="5"/>
        <v>4</v>
      </c>
      <c r="D35" s="53">
        <f t="shared" si="4"/>
        <v>1500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28">
        <v>1</v>
      </c>
      <c r="N35" s="28">
        <v>500</v>
      </c>
      <c r="O35" s="28">
        <v>3</v>
      </c>
      <c r="P35" s="28">
        <v>1000</v>
      </c>
      <c r="Q35" s="56">
        <v>0</v>
      </c>
      <c r="R35" s="56">
        <v>0</v>
      </c>
      <c r="S35" s="39" t="s">
        <v>49</v>
      </c>
    </row>
    <row r="36" spans="1:19" ht="9" customHeight="1">
      <c r="A36" s="1"/>
      <c r="B36" s="51"/>
      <c r="C36" s="52"/>
      <c r="D36" s="53"/>
      <c r="E36" s="56"/>
      <c r="F36" s="56"/>
      <c r="G36" s="56"/>
      <c r="H36" s="56"/>
      <c r="I36" s="56"/>
      <c r="J36" s="56"/>
      <c r="K36" s="56"/>
      <c r="L36" s="56"/>
      <c r="M36" s="28"/>
      <c r="N36" s="28"/>
      <c r="O36" s="28"/>
      <c r="P36" s="28" t="s">
        <v>21</v>
      </c>
      <c r="Q36" s="56"/>
      <c r="R36" s="56"/>
      <c r="S36" s="39"/>
    </row>
    <row r="37" spans="1:19" ht="12" customHeight="1">
      <c r="A37" s="1"/>
      <c r="B37" s="51" t="s">
        <v>50</v>
      </c>
      <c r="C37" s="52">
        <f t="shared" si="5"/>
        <v>8496</v>
      </c>
      <c r="D37" s="53">
        <f t="shared" si="4"/>
        <v>1699002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27">
        <v>8496</v>
      </c>
      <c r="P37" s="27">
        <v>1699002</v>
      </c>
      <c r="Q37" s="27">
        <v>0</v>
      </c>
      <c r="R37" s="27">
        <v>0</v>
      </c>
      <c r="S37" s="39" t="s">
        <v>51</v>
      </c>
    </row>
    <row r="38" spans="1:19" ht="9" customHeight="1">
      <c r="A38" s="1"/>
      <c r="B38" s="51"/>
      <c r="C38" s="52"/>
      <c r="D38" s="5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27"/>
      <c r="P38" s="27" t="s">
        <v>21</v>
      </c>
      <c r="Q38" s="27"/>
      <c r="R38" s="27"/>
      <c r="S38" s="39"/>
    </row>
    <row r="39" spans="1:19" ht="12" customHeight="1">
      <c r="A39" s="1"/>
      <c r="B39" s="51" t="s">
        <v>52</v>
      </c>
      <c r="C39" s="52">
        <f t="shared" si="5"/>
        <v>17605</v>
      </c>
      <c r="D39" s="53">
        <f t="shared" si="4"/>
        <v>1958378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27">
        <v>9140</v>
      </c>
      <c r="P39" s="27">
        <v>1875844</v>
      </c>
      <c r="Q39" s="27">
        <v>8465</v>
      </c>
      <c r="R39" s="27">
        <v>82534</v>
      </c>
      <c r="S39" s="39" t="s">
        <v>53</v>
      </c>
    </row>
    <row r="40" spans="1:19" ht="9" customHeight="1">
      <c r="A40" s="1"/>
      <c r="B40" s="51"/>
      <c r="C40" s="52"/>
      <c r="D40" s="5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27"/>
      <c r="P40" s="27"/>
      <c r="Q40" s="27"/>
      <c r="R40" s="27"/>
      <c r="S40" s="39"/>
    </row>
    <row r="41" spans="1:19" ht="12" customHeight="1">
      <c r="A41" s="1"/>
      <c r="B41" s="51" t="s">
        <v>54</v>
      </c>
      <c r="C41" s="52">
        <f t="shared" si="5"/>
        <v>0</v>
      </c>
      <c r="D41" s="53">
        <f t="shared" si="4"/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39" t="s">
        <v>55</v>
      </c>
    </row>
    <row r="42" spans="1:19" ht="9" customHeight="1">
      <c r="A42" s="1"/>
      <c r="B42" s="51"/>
      <c r="C42" s="52"/>
      <c r="D42" s="53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39"/>
    </row>
    <row r="43" spans="1:19" ht="12" customHeight="1">
      <c r="A43" s="1"/>
      <c r="B43" s="51" t="s">
        <v>56</v>
      </c>
      <c r="C43" s="52">
        <f t="shared" si="5"/>
        <v>1545</v>
      </c>
      <c r="D43" s="53">
        <f t="shared" si="4"/>
        <v>12952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27">
        <v>1545</v>
      </c>
      <c r="R43" s="27">
        <v>12952</v>
      </c>
      <c r="S43" s="39" t="s">
        <v>57</v>
      </c>
    </row>
    <row r="44" spans="1:19" ht="9" customHeight="1">
      <c r="A44" s="1"/>
      <c r="B44" s="51"/>
      <c r="C44" s="52"/>
      <c r="D44" s="53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27"/>
      <c r="R44" s="27"/>
      <c r="S44" s="39"/>
    </row>
    <row r="45" spans="1:19" ht="12" customHeight="1">
      <c r="A45" s="57"/>
      <c r="B45" s="51" t="s">
        <v>58</v>
      </c>
      <c r="C45" s="52">
        <f t="shared" si="5"/>
        <v>1253</v>
      </c>
      <c r="D45" s="53">
        <f t="shared" si="4"/>
        <v>596502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26">
        <v>311</v>
      </c>
      <c r="L45" s="27">
        <v>404300</v>
      </c>
      <c r="M45" s="56">
        <v>155</v>
      </c>
      <c r="N45" s="56">
        <v>116250</v>
      </c>
      <c r="O45" s="56">
        <v>250</v>
      </c>
      <c r="P45" s="56">
        <v>67500</v>
      </c>
      <c r="Q45" s="27">
        <v>537</v>
      </c>
      <c r="R45" s="27">
        <v>8452</v>
      </c>
      <c r="S45" s="39" t="s">
        <v>59</v>
      </c>
    </row>
    <row r="46" spans="1:19" ht="9" customHeight="1">
      <c r="A46" s="57"/>
      <c r="B46" s="51"/>
      <c r="C46" s="52"/>
      <c r="D46" s="53"/>
      <c r="E46" s="56"/>
      <c r="F46" s="56"/>
      <c r="G46" s="56"/>
      <c r="H46" s="56"/>
      <c r="I46" s="56"/>
      <c r="J46" s="56"/>
      <c r="K46" s="26"/>
      <c r="L46" s="27"/>
      <c r="M46" s="56" t="s">
        <v>21</v>
      </c>
      <c r="N46" s="56"/>
      <c r="O46" s="56"/>
      <c r="P46" s="56"/>
      <c r="Q46" s="27"/>
      <c r="R46" s="27"/>
      <c r="S46" s="39"/>
    </row>
    <row r="47" spans="1:19" ht="12" customHeight="1">
      <c r="A47" s="1"/>
      <c r="B47" s="51" t="s">
        <v>60</v>
      </c>
      <c r="C47" s="52">
        <f t="shared" si="5"/>
        <v>16468</v>
      </c>
      <c r="D47" s="53">
        <f t="shared" si="4"/>
        <v>123280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27">
        <v>16468</v>
      </c>
      <c r="R47" s="27">
        <v>123280</v>
      </c>
      <c r="S47" s="39" t="s">
        <v>61</v>
      </c>
    </row>
    <row r="48" spans="1:19" ht="9" customHeight="1">
      <c r="A48" s="1"/>
      <c r="B48" s="51"/>
      <c r="C48" s="52"/>
      <c r="D48" s="53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27"/>
      <c r="R48" s="27"/>
      <c r="S48" s="39"/>
    </row>
    <row r="49" spans="1:19" ht="12" customHeight="1">
      <c r="A49" s="1"/>
      <c r="B49" s="51" t="s">
        <v>62</v>
      </c>
      <c r="C49" s="52">
        <f t="shared" si="5"/>
        <v>818</v>
      </c>
      <c r="D49" s="53">
        <f t="shared" si="4"/>
        <v>286300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27">
        <v>0</v>
      </c>
      <c r="N49" s="27">
        <v>0</v>
      </c>
      <c r="O49" s="27">
        <v>818</v>
      </c>
      <c r="P49" s="27">
        <v>286300</v>
      </c>
      <c r="Q49" s="56">
        <v>0</v>
      </c>
      <c r="R49" s="56">
        <v>0</v>
      </c>
      <c r="S49" s="39" t="s">
        <v>63</v>
      </c>
    </row>
    <row r="50" spans="1:19" ht="9" customHeight="1">
      <c r="A50" s="1"/>
      <c r="B50" s="51"/>
      <c r="C50" s="52"/>
      <c r="D50" s="53"/>
      <c r="E50" s="56"/>
      <c r="F50" s="56"/>
      <c r="G50" s="56"/>
      <c r="H50" s="56"/>
      <c r="I50" s="56"/>
      <c r="J50" s="56"/>
      <c r="K50" s="56"/>
      <c r="L50" s="56"/>
      <c r="M50" s="27"/>
      <c r="N50" s="27"/>
      <c r="O50" s="27"/>
      <c r="P50" s="27" t="s">
        <v>21</v>
      </c>
      <c r="Q50" s="56"/>
      <c r="R50" s="56"/>
      <c r="S50" s="39"/>
    </row>
    <row r="51" spans="1:19" ht="12" customHeight="1">
      <c r="A51" s="1"/>
      <c r="B51" s="51" t="s">
        <v>64</v>
      </c>
      <c r="C51" s="52">
        <f t="shared" si="5"/>
        <v>357</v>
      </c>
      <c r="D51" s="53">
        <f t="shared" si="4"/>
        <v>93724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27">
        <v>357</v>
      </c>
      <c r="P51" s="27">
        <v>93724</v>
      </c>
      <c r="Q51" s="56">
        <v>0</v>
      </c>
      <c r="R51" s="56">
        <v>0</v>
      </c>
      <c r="S51" s="39" t="s">
        <v>65</v>
      </c>
    </row>
    <row r="52" spans="1:19" ht="9" customHeight="1">
      <c r="A52" s="1"/>
      <c r="B52" s="51"/>
      <c r="C52" s="52"/>
      <c r="D52" s="53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27"/>
      <c r="P52" s="27"/>
      <c r="Q52" s="56"/>
      <c r="R52" s="56"/>
      <c r="S52" s="39"/>
    </row>
    <row r="53" spans="1:19" ht="12" customHeight="1">
      <c r="A53" s="1"/>
      <c r="B53" s="51" t="s">
        <v>66</v>
      </c>
      <c r="C53" s="52">
        <f t="shared" si="5"/>
        <v>3482</v>
      </c>
      <c r="D53" s="53">
        <f t="shared" si="4"/>
        <v>3454080</v>
      </c>
      <c r="E53" s="56">
        <v>82</v>
      </c>
      <c r="F53" s="26">
        <v>1347523</v>
      </c>
      <c r="G53" s="26">
        <v>11</v>
      </c>
      <c r="H53" s="26">
        <v>80161</v>
      </c>
      <c r="I53" s="26">
        <v>69</v>
      </c>
      <c r="J53" s="38">
        <v>292609</v>
      </c>
      <c r="K53" s="26">
        <v>40</v>
      </c>
      <c r="L53" s="27">
        <v>74982</v>
      </c>
      <c r="M53" s="27">
        <v>1155</v>
      </c>
      <c r="N53" s="27">
        <v>1095748</v>
      </c>
      <c r="O53" s="27">
        <v>2125</v>
      </c>
      <c r="P53" s="27">
        <v>563057</v>
      </c>
      <c r="Q53" s="56">
        <v>0</v>
      </c>
      <c r="R53" s="56">
        <v>0</v>
      </c>
      <c r="S53" s="39" t="s">
        <v>67</v>
      </c>
    </row>
    <row r="54" spans="1:19" ht="9" customHeight="1">
      <c r="A54" s="1"/>
      <c r="B54" s="51"/>
      <c r="C54" s="52"/>
      <c r="D54" s="53"/>
      <c r="E54" s="56"/>
      <c r="F54" s="26"/>
      <c r="G54" s="26"/>
      <c r="H54" s="26"/>
      <c r="I54" s="26"/>
      <c r="J54" s="38"/>
      <c r="K54" s="26"/>
      <c r="L54" s="27"/>
      <c r="M54" s="27"/>
      <c r="N54" s="27"/>
      <c r="O54" s="27"/>
      <c r="P54" s="27"/>
      <c r="Q54" s="56"/>
      <c r="R54" s="56"/>
      <c r="S54" s="39"/>
    </row>
    <row r="55" spans="1:19" ht="12" customHeight="1">
      <c r="A55" s="1"/>
      <c r="B55" s="51" t="s">
        <v>68</v>
      </c>
      <c r="C55" s="52">
        <f t="shared" si="5"/>
        <v>33</v>
      </c>
      <c r="D55" s="53">
        <f t="shared" si="4"/>
        <v>1658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27">
        <v>6</v>
      </c>
      <c r="P55" s="27">
        <v>1500</v>
      </c>
      <c r="Q55" s="56">
        <v>27</v>
      </c>
      <c r="R55" s="56">
        <v>158</v>
      </c>
      <c r="S55" s="39" t="s">
        <v>69</v>
      </c>
    </row>
    <row r="56" spans="1:19" ht="9" customHeight="1">
      <c r="A56" s="1"/>
      <c r="B56" s="51"/>
      <c r="C56" s="52"/>
      <c r="D56" s="53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27"/>
      <c r="P56" s="27"/>
      <c r="Q56" s="56"/>
      <c r="R56" s="56"/>
      <c r="S56" s="39"/>
    </row>
    <row r="57" spans="1:19" ht="12" customHeight="1">
      <c r="A57" s="1"/>
      <c r="B57" s="51" t="s">
        <v>70</v>
      </c>
      <c r="C57" s="52">
        <f t="shared" si="5"/>
        <v>3648</v>
      </c>
      <c r="D57" s="53">
        <f t="shared" si="4"/>
        <v>4508551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3220</v>
      </c>
      <c r="L57" s="56">
        <v>4403512</v>
      </c>
      <c r="M57" s="27">
        <v>53</v>
      </c>
      <c r="N57" s="27">
        <v>36236</v>
      </c>
      <c r="O57" s="27">
        <v>235</v>
      </c>
      <c r="P57" s="27">
        <v>67913</v>
      </c>
      <c r="Q57" s="56">
        <v>140</v>
      </c>
      <c r="R57" s="56">
        <v>890</v>
      </c>
      <c r="S57" s="39" t="s">
        <v>47</v>
      </c>
    </row>
    <row r="58" spans="1:19" ht="9" customHeight="1">
      <c r="A58" s="1"/>
      <c r="B58" s="51"/>
      <c r="C58" s="52"/>
      <c r="D58" s="53"/>
      <c r="E58" s="56"/>
      <c r="F58" s="56"/>
      <c r="G58" s="56"/>
      <c r="H58" s="56"/>
      <c r="I58" s="56"/>
      <c r="J58" s="56"/>
      <c r="K58" s="56"/>
      <c r="L58" s="56"/>
      <c r="M58" s="27"/>
      <c r="N58" s="27"/>
      <c r="O58" s="27"/>
      <c r="P58" s="27"/>
      <c r="Q58" s="56"/>
      <c r="R58" s="56"/>
      <c r="S58" s="39"/>
    </row>
    <row r="59" spans="1:19" ht="12" customHeight="1">
      <c r="A59" s="1"/>
      <c r="B59" s="51" t="s">
        <v>71</v>
      </c>
      <c r="C59" s="52">
        <f t="shared" si="5"/>
        <v>2932</v>
      </c>
      <c r="D59" s="53">
        <f t="shared" si="4"/>
        <v>60999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100</v>
      </c>
      <c r="P59" s="56">
        <v>14500</v>
      </c>
      <c r="Q59" s="27">
        <v>2832</v>
      </c>
      <c r="R59" s="27">
        <v>46499</v>
      </c>
      <c r="S59" s="39" t="s">
        <v>72</v>
      </c>
    </row>
    <row r="60" spans="1:19" ht="9" customHeight="1">
      <c r="A60" s="1"/>
      <c r="B60" s="51"/>
      <c r="C60" s="52"/>
      <c r="D60" s="5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27"/>
      <c r="R60" s="27"/>
      <c r="S60" s="39"/>
    </row>
    <row r="61" spans="1:19" ht="12" customHeight="1">
      <c r="A61" s="1"/>
      <c r="B61" s="51" t="s">
        <v>73</v>
      </c>
      <c r="C61" s="52">
        <f t="shared" si="5"/>
        <v>6704</v>
      </c>
      <c r="D61" s="53">
        <f t="shared" si="4"/>
        <v>62852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27">
        <v>52</v>
      </c>
      <c r="P61" s="27">
        <v>23780</v>
      </c>
      <c r="Q61" s="27">
        <v>6652</v>
      </c>
      <c r="R61" s="27">
        <v>39072</v>
      </c>
      <c r="S61" s="39" t="s">
        <v>74</v>
      </c>
    </row>
    <row r="62" spans="1:19" ht="12" customHeight="1">
      <c r="A62" s="58"/>
      <c r="B62" s="58" t="s">
        <v>75</v>
      </c>
      <c r="C62" s="59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60"/>
    </row>
    <row r="63" spans="1:19" ht="12" customHeight="1">
      <c r="A63" s="1"/>
      <c r="B63" s="6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62"/>
    </row>
    <row r="64" spans="1:19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62"/>
    </row>
  </sheetData>
  <sheetProtection/>
  <mergeCells count="5">
    <mergeCell ref="A3:B4"/>
    <mergeCell ref="C3:D4"/>
    <mergeCell ref="E3:F4"/>
    <mergeCell ref="S3:S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2009-04-16T00:31:02Z</dcterms:created>
  <dcterms:modified xsi:type="dcterms:W3CDTF">2009-04-16T04:32:56Z</dcterms:modified>
  <cp:category/>
  <cp:version/>
  <cp:contentType/>
  <cp:contentStatus/>
</cp:coreProperties>
</file>