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0" sheetId="1" r:id="rId1"/>
  </sheets>
  <externalReferences>
    <externalReference r:id="rId4"/>
  </externalReferences>
  <definedNames>
    <definedName name="_xlnm.Print_Area" localSheetId="0">'270'!$A$1:$R$102</definedName>
  </definedNames>
  <calcPr fullCalcOnLoad="1"/>
</workbook>
</file>

<file path=xl/sharedStrings.xml><?xml version="1.0" encoding="utf-8"?>
<sst xmlns="http://schemas.openxmlformats.org/spreadsheetml/2006/main" count="165" uniqueCount="133">
  <si>
    <t>23.  災　 害 　お　 よ 　び 　事　 故</t>
  </si>
  <si>
    <t>　　     　　　             　　　 270. 火　災　発　生　お　よ　び　損　害　状　況</t>
  </si>
  <si>
    <t>年次および</t>
  </si>
  <si>
    <t>火   災   件   数  (件)</t>
  </si>
  <si>
    <t>焼  損  面  積</t>
  </si>
  <si>
    <t>罹　　災</t>
  </si>
  <si>
    <t>世　帯　数</t>
  </si>
  <si>
    <t>罹災者数</t>
  </si>
  <si>
    <t>死　傷　者　数　(人)</t>
  </si>
  <si>
    <t>損　　害　　額　　　　（千円）</t>
  </si>
  <si>
    <t>標　示　番　号</t>
  </si>
  <si>
    <t>総　数</t>
  </si>
  <si>
    <t>建　物</t>
  </si>
  <si>
    <t>林　野</t>
  </si>
  <si>
    <t>車･船･</t>
  </si>
  <si>
    <t>山林･原野</t>
  </si>
  <si>
    <t>小損･半損</t>
  </si>
  <si>
    <t>全　損</t>
  </si>
  <si>
    <t>死　亡</t>
  </si>
  <si>
    <t>負　傷　者</t>
  </si>
  <si>
    <t>総　額</t>
  </si>
  <si>
    <t>市 町 村</t>
  </si>
  <si>
    <t>その他</t>
  </si>
  <si>
    <t>(　㎡　)</t>
  </si>
  <si>
    <t>(  a  )</t>
  </si>
  <si>
    <t>( 世 帯 )</t>
  </si>
  <si>
    <t>(世 帯)</t>
  </si>
  <si>
    <t>(  人  )</t>
  </si>
  <si>
    <t>昭　和　57　年</t>
  </si>
  <si>
    <t xml:space="preserve">  58</t>
  </si>
  <si>
    <t xml:space="preserve">  59</t>
  </si>
  <si>
    <t xml:space="preserve">  60</t>
  </si>
  <si>
    <t xml:space="preserve">  61</t>
  </si>
  <si>
    <t>61年1月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</si>
  <si>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</si>
  <si>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</si>
  <si>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</si>
  <si>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</si>
  <si>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</si>
  <si>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</si>
  <si>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</si>
  <si>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</si>
  <si>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</si>
  <si>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</si>
  <si>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</si>
  <si>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</si>
  <si>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</si>
  <si>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</si>
  <si>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</si>
  <si>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</si>
  <si>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</si>
  <si>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</si>
  <si>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</si>
  <si>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</si>
  <si>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</si>
  <si>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</si>
  <si>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</si>
  <si>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</si>
  <si>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</si>
  <si>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</si>
  <si>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</si>
  <si>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</si>
  <si>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</si>
  <si>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</si>
  <si>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</si>
  <si>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</si>
  <si>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</si>
  <si>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</si>
  <si>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</si>
  <si>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</si>
  <si>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</si>
  <si>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</si>
  <si>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</si>
  <si>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</si>
  <si>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</si>
  <si>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</si>
  <si>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資料:県消防防災課｢消防年報｣</t>
  </si>
  <si>
    <t>　　　　　　　　　                                     　　270. 火　災　発　生　お　よ　び　損　害　状　況</t>
  </si>
  <si>
    <t>　　     　　       　　　 火　災　発　生　お　よ　び　損　害　状　況　（続　き）</t>
  </si>
  <si>
    <t>罹災者数</t>
  </si>
  <si>
    <t>市町村</t>
  </si>
  <si>
    <t>負傷者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</si>
  <si>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</si>
  <si>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</si>
  <si>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</si>
  <si>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</si>
  <si>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</si>
  <si>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</si>
  <si>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</si>
  <si>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</si>
  <si>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</si>
  <si>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</si>
  <si>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</si>
  <si>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</si>
  <si>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</si>
  <si>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</si>
  <si>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</si>
  <si>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</si>
  <si>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</si>
  <si>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</si>
  <si>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</si>
  <si>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</si>
  <si>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</si>
  <si>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</si>
  <si>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</si>
  <si>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</si>
  <si>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</si>
  <si>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</si>
  <si>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</si>
  <si>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</si>
  <si>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</si>
  <si>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</si>
  <si>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</si>
  <si>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</si>
  <si>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</si>
  <si>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</si>
  <si>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</si>
  <si>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</si>
  <si>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</si>
  <si>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</si>
  <si>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</si>
  <si>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</si>
  <si>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</si>
  <si>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</si>
  <si>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</si>
  <si>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</si>
  <si>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本耶馬溪町</t>
  </si>
  <si>
    <t>耶馬溪町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</si>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</sst>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6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43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26" fillId="0" borderId="0">
      <alignment/>
      <protection/>
    </xf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>
      <alignment horizontal="centerContinuous"/>
    </xf>
    <xf numFmtId="49" fontId="21" fillId="0" borderId="0" xfId="0" applyNumberFormat="1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49" fontId="22" fillId="0" borderId="0" xfId="0" applyNumberFormat="1" applyFont="1" applyAlignment="1" applyProtection="1">
      <alignment/>
      <protection locked="0"/>
    </xf>
    <xf numFmtId="49" fontId="23" fillId="0" borderId="0" xfId="0" applyNumberFormat="1" applyFont="1" applyAlignment="1" applyProtection="1">
      <alignment horizontal="left"/>
      <protection locked="0"/>
    </xf>
    <xf numFmtId="49" fontId="23" fillId="0" borderId="0" xfId="0" applyNumberFormat="1" applyFont="1" applyAlignment="1" applyProtection="1">
      <alignment/>
      <protection locked="0"/>
    </xf>
    <xf numFmtId="49" fontId="22" fillId="0" borderId="0" xfId="0" applyNumberFormat="1" applyFont="1" applyAlignment="1">
      <alignment/>
    </xf>
    <xf numFmtId="0" fontId="24" fillId="0" borderId="0" xfId="0" applyFont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28" fillId="0" borderId="11" xfId="0" applyFont="1" applyBorder="1" applyAlignment="1" applyProtection="1">
      <alignment/>
      <protection locked="0"/>
    </xf>
    <xf numFmtId="0" fontId="28" fillId="0" borderId="11" xfId="0" applyFont="1" applyBorder="1" applyAlignment="1" applyProtection="1">
      <alignment horizontal="distributed"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>
      <alignment horizontal="center" vertical="center"/>
    </xf>
    <xf numFmtId="0" fontId="29" fillId="0" borderId="15" xfId="0" applyFont="1" applyBorder="1" applyAlignment="1" applyProtection="1">
      <alignment horizontal="centerContinuous" vertical="center"/>
      <protection locked="0"/>
    </xf>
    <xf numFmtId="0" fontId="29" fillId="0" borderId="16" xfId="0" applyFont="1" applyBorder="1" applyAlignment="1" applyProtection="1">
      <alignment horizontal="center" vertical="center"/>
      <protection locked="0"/>
    </xf>
    <xf numFmtId="0" fontId="29" fillId="0" borderId="17" xfId="0" applyFont="1" applyBorder="1" applyAlignment="1" applyProtection="1">
      <alignment horizontal="distributed"/>
      <protection locked="0"/>
    </xf>
    <xf numFmtId="0" fontId="29" fillId="0" borderId="16" xfId="0" applyFont="1" applyBorder="1" applyAlignment="1" applyProtection="1">
      <alignment horizontal="centerContinuous" vertical="center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>
      <alignment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distributed" vertical="center"/>
      <protection locked="0"/>
    </xf>
    <xf numFmtId="0" fontId="29" fillId="0" borderId="19" xfId="0" applyFont="1" applyBorder="1" applyAlignment="1" applyProtection="1">
      <alignment horizontal="center" vertical="center"/>
      <protection locked="0"/>
    </xf>
    <xf numFmtId="0" fontId="29" fillId="0" borderId="17" xfId="0" applyFont="1" applyBorder="1" applyAlignment="1" applyProtection="1">
      <alignment horizontal="center" vertical="center"/>
      <protection locked="0"/>
    </xf>
    <xf numFmtId="0" fontId="29" fillId="0" borderId="17" xfId="0" applyFont="1" applyBorder="1" applyAlignment="1" applyProtection="1">
      <alignment vertical="center"/>
      <protection locked="0"/>
    </xf>
    <xf numFmtId="0" fontId="26" fillId="0" borderId="17" xfId="0" applyFont="1" applyBorder="1" applyAlignment="1">
      <alignment horizontal="center" vertical="center" wrapText="1"/>
    </xf>
    <xf numFmtId="0" fontId="28" fillId="0" borderId="16" xfId="0" applyFont="1" applyBorder="1" applyAlignment="1" applyProtection="1">
      <alignment/>
      <protection locked="0"/>
    </xf>
    <xf numFmtId="0" fontId="28" fillId="0" borderId="16" xfId="0" applyFont="1" applyBorder="1" applyAlignment="1" applyProtection="1">
      <alignment horizontal="distributed" vertical="center"/>
      <protection locked="0"/>
    </xf>
    <xf numFmtId="0" fontId="29" fillId="0" borderId="20" xfId="0" applyFont="1" applyBorder="1" applyAlignment="1">
      <alignment horizontal="center" vertical="center"/>
    </xf>
    <xf numFmtId="0" fontId="29" fillId="0" borderId="15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distributed"/>
    </xf>
    <xf numFmtId="0" fontId="30" fillId="0" borderId="22" xfId="0" applyFont="1" applyBorder="1" applyAlignment="1">
      <alignment horizontal="distributed"/>
    </xf>
    <xf numFmtId="176" fontId="26" fillId="0" borderId="17" xfId="48" applyNumberFormat="1" applyFont="1" applyBorder="1" applyAlignment="1" applyProtection="1">
      <alignment/>
      <protection locked="0"/>
    </xf>
    <xf numFmtId="176" fontId="26" fillId="0" borderId="0" xfId="48" applyNumberFormat="1" applyFont="1" applyBorder="1" applyAlignment="1" applyProtection="1">
      <alignment/>
      <protection locked="0"/>
    </xf>
    <xf numFmtId="0" fontId="26" fillId="0" borderId="23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Border="1" applyAlignment="1" applyProtection="1" quotePrefix="1">
      <alignment horizontal="center"/>
      <protection locked="0"/>
    </xf>
    <xf numFmtId="0" fontId="26" fillId="0" borderId="17" xfId="0" applyFont="1" applyBorder="1" applyAlignment="1" applyProtection="1">
      <alignment horizontal="center"/>
      <protection locked="0"/>
    </xf>
    <xf numFmtId="0" fontId="26" fillId="0" borderId="17" xfId="0" applyFont="1" applyBorder="1" applyAlignment="1" applyProtection="1" quotePrefix="1">
      <alignment horizontal="center"/>
      <protection locked="0"/>
    </xf>
    <xf numFmtId="0" fontId="31" fillId="0" borderId="0" xfId="0" applyFont="1" applyAlignment="1" applyProtection="1">
      <alignment/>
      <protection locked="0"/>
    </xf>
    <xf numFmtId="0" fontId="31" fillId="0" borderId="0" xfId="0" applyFont="1" applyAlignment="1">
      <alignment/>
    </xf>
    <xf numFmtId="0" fontId="32" fillId="0" borderId="0" xfId="0" applyFont="1" applyAlignment="1" applyProtection="1">
      <alignment/>
      <protection locked="0"/>
    </xf>
    <xf numFmtId="0" fontId="32" fillId="0" borderId="0" xfId="0" applyFont="1" applyBorder="1" applyAlignment="1" applyProtection="1" quotePrefix="1">
      <alignment horizontal="center"/>
      <protection locked="0"/>
    </xf>
    <xf numFmtId="176" fontId="33" fillId="0" borderId="17" xfId="48" applyNumberFormat="1" applyFont="1" applyBorder="1" applyAlignment="1" applyProtection="1">
      <alignment/>
      <protection/>
    </xf>
    <xf numFmtId="176" fontId="33" fillId="0" borderId="0" xfId="48" applyNumberFormat="1" applyFont="1" applyBorder="1" applyAlignment="1" applyProtection="1">
      <alignment/>
      <protection/>
    </xf>
    <xf numFmtId="176" fontId="33" fillId="0" borderId="24" xfId="48" applyNumberFormat="1" applyFont="1" applyBorder="1" applyAlignment="1" applyProtection="1">
      <alignment/>
      <protection/>
    </xf>
    <xf numFmtId="0" fontId="33" fillId="0" borderId="0" xfId="0" applyFont="1" applyAlignment="1" applyProtection="1" quotePrefix="1">
      <alignment horizontal="center"/>
      <protection locked="0"/>
    </xf>
    <xf numFmtId="0" fontId="32" fillId="0" borderId="0" xfId="0" applyFont="1" applyAlignment="1">
      <alignment/>
    </xf>
    <xf numFmtId="0" fontId="24" fillId="0" borderId="0" xfId="0" applyFont="1" applyBorder="1" applyAlignment="1" applyProtection="1">
      <alignment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0" fontId="30" fillId="0" borderId="24" xfId="0" applyFont="1" applyBorder="1" applyAlignment="1">
      <alignment horizontal="distributed"/>
    </xf>
    <xf numFmtId="176" fontId="26" fillId="0" borderId="17" xfId="48" applyNumberFormat="1" applyFont="1" applyBorder="1" applyAlignment="1" applyProtection="1">
      <alignment/>
      <protection/>
    </xf>
    <xf numFmtId="176" fontId="26" fillId="0" borderId="0" xfId="48" applyNumberFormat="1" applyFont="1" applyBorder="1" applyAlignment="1" applyProtection="1">
      <alignment/>
      <protection/>
    </xf>
    <xf numFmtId="0" fontId="24" fillId="0" borderId="0" xfId="0" applyNumberFormat="1" applyFont="1" applyBorder="1" applyAlignment="1" applyProtection="1" quotePrefix="1">
      <alignment horizontal="center"/>
      <protection locked="0"/>
    </xf>
    <xf numFmtId="0" fontId="24" fillId="0" borderId="24" xfId="0" applyNumberFormat="1" applyFont="1" applyBorder="1" applyAlignment="1" applyProtection="1" quotePrefix="1">
      <alignment horizontal="center"/>
      <protection locked="0"/>
    </xf>
    <xf numFmtId="176" fontId="26" fillId="0" borderId="17" xfId="48" applyNumberFormat="1" applyFont="1" applyBorder="1" applyAlignment="1">
      <alignment/>
    </xf>
    <xf numFmtId="0" fontId="24" fillId="0" borderId="24" xfId="0" applyFont="1" applyBorder="1" applyAlignment="1" applyProtection="1">
      <alignment horizontal="distributed"/>
      <protection locked="0"/>
    </xf>
    <xf numFmtId="0" fontId="32" fillId="0" borderId="0" xfId="0" applyFont="1" applyAlignment="1" applyProtection="1">
      <alignment horizontal="distributed"/>
      <protection locked="0"/>
    </xf>
    <xf numFmtId="0" fontId="34" fillId="0" borderId="24" xfId="0" applyFont="1" applyBorder="1" applyAlignment="1">
      <alignment horizontal="distributed"/>
    </xf>
    <xf numFmtId="0" fontId="33" fillId="0" borderId="17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/>
    </xf>
    <xf numFmtId="0" fontId="32" fillId="0" borderId="0" xfId="0" applyFont="1" applyBorder="1" applyAlignment="1" applyProtection="1">
      <alignment/>
      <protection locked="0"/>
    </xf>
    <xf numFmtId="0" fontId="32" fillId="0" borderId="0" xfId="0" applyFont="1" applyBorder="1" applyAlignment="1">
      <alignment/>
    </xf>
    <xf numFmtId="0" fontId="24" fillId="0" borderId="16" xfId="0" applyFont="1" applyBorder="1" applyAlignment="1" applyProtection="1">
      <alignment/>
      <protection locked="0"/>
    </xf>
    <xf numFmtId="0" fontId="24" fillId="0" borderId="25" xfId="0" applyFont="1" applyBorder="1" applyAlignment="1" applyProtection="1">
      <alignment horizontal="distributed"/>
      <protection locked="0"/>
    </xf>
    <xf numFmtId="176" fontId="26" fillId="0" borderId="16" xfId="48" applyNumberFormat="1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6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29" fillId="0" borderId="12" xfId="0" applyFont="1" applyBorder="1" applyAlignment="1" applyProtection="1">
      <alignment horizontal="centerContinuous" vertical="center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distributed"/>
      <protection locked="0"/>
    </xf>
    <xf numFmtId="0" fontId="29" fillId="0" borderId="13" xfId="0" applyFont="1" applyBorder="1" applyAlignment="1" applyProtection="1">
      <alignment horizontal="centerContinuous" vertical="center"/>
      <protection locked="0"/>
    </xf>
    <xf numFmtId="0" fontId="29" fillId="0" borderId="14" xfId="0" applyFont="1" applyBorder="1" applyAlignment="1" applyProtection="1">
      <alignment horizontal="centerContinuous" vertical="center"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  <xf numFmtId="0" fontId="40" fillId="0" borderId="17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31" fillId="0" borderId="0" xfId="0" applyFont="1" applyBorder="1" applyAlignment="1" applyProtection="1">
      <alignment/>
      <protection locked="0"/>
    </xf>
    <xf numFmtId="0" fontId="31" fillId="0" borderId="0" xfId="0" applyFont="1" applyBorder="1" applyAlignment="1">
      <alignment/>
    </xf>
    <xf numFmtId="0" fontId="32" fillId="0" borderId="24" xfId="0" applyFont="1" applyBorder="1" applyAlignment="1" applyProtection="1">
      <alignment horizontal="distributed"/>
      <protection locked="0"/>
    </xf>
    <xf numFmtId="0" fontId="0" fillId="0" borderId="24" xfId="0" applyBorder="1" applyAlignment="1">
      <alignment horizontal="distributed"/>
    </xf>
    <xf numFmtId="176" fontId="33" fillId="0" borderId="0" xfId="48" applyNumberFormat="1" applyFont="1" applyBorder="1" applyAlignment="1" applyProtection="1">
      <alignment/>
      <protection locked="0"/>
    </xf>
    <xf numFmtId="176" fontId="26" fillId="0" borderId="15" xfId="48" applyNumberFormat="1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3&#28797;&#23475;&#12362;&#12424;&#12403;&#20107;&#25925;270-2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0"/>
      <sheetName val="271"/>
      <sheetName val="272"/>
      <sheetName val="273"/>
      <sheetName val="273 (2)"/>
      <sheetName val="274"/>
      <sheetName val="275A"/>
      <sheetName val="275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7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50390625" style="46" customWidth="1"/>
    <col min="2" max="2" width="12.50390625" style="113" customWidth="1"/>
    <col min="3" max="9" width="10.875" style="114" customWidth="1"/>
    <col min="10" max="17" width="10.875" style="115" customWidth="1"/>
    <col min="18" max="18" width="3.625" style="115" customWidth="1"/>
    <col min="19" max="19" width="9.00390625" style="113" customWidth="1"/>
    <col min="20" max="20" width="9.75390625" style="113" customWidth="1"/>
    <col min="21" max="21" width="10.00390625" style="113" customWidth="1"/>
    <col min="22" max="16384" width="9.00390625" style="113" customWidth="1"/>
  </cols>
  <sheetData>
    <row r="1" spans="1:20" s="6" customFormat="1" ht="24.75" customHeight="1">
      <c r="A1" s="1" t="s">
        <v>0</v>
      </c>
      <c r="B1" s="1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5"/>
      <c r="T1" s="5"/>
    </row>
    <row r="2" spans="1:20" s="10" customFormat="1" ht="17.25">
      <c r="A2" s="7"/>
      <c r="B2" s="7"/>
      <c r="C2" s="8" t="s">
        <v>1</v>
      </c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7"/>
      <c r="T2" s="7"/>
    </row>
    <row r="3" spans="1:20" s="16" customFormat="1" ht="19.5" customHeight="1" thickBot="1">
      <c r="A3" s="11"/>
      <c r="B3" s="12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4"/>
      <c r="O3" s="14"/>
      <c r="P3" s="14"/>
      <c r="Q3" s="14"/>
      <c r="R3" s="14"/>
      <c r="S3" s="15"/>
      <c r="T3" s="15"/>
    </row>
    <row r="4" spans="1:20" s="29" customFormat="1" ht="19.5" customHeight="1" thickTop="1">
      <c r="A4" s="17"/>
      <c r="B4" s="18" t="s">
        <v>2</v>
      </c>
      <c r="C4" s="19" t="s">
        <v>3</v>
      </c>
      <c r="D4" s="20"/>
      <c r="E4" s="20"/>
      <c r="F4" s="21"/>
      <c r="G4" s="19" t="s">
        <v>4</v>
      </c>
      <c r="H4" s="22"/>
      <c r="I4" s="23" t="s">
        <v>5</v>
      </c>
      <c r="J4" s="24" t="s">
        <v>6</v>
      </c>
      <c r="K4" s="25" t="s">
        <v>7</v>
      </c>
      <c r="L4" s="23" t="s">
        <v>8</v>
      </c>
      <c r="M4" s="26"/>
      <c r="N4" s="23" t="s">
        <v>9</v>
      </c>
      <c r="O4" s="26"/>
      <c r="P4" s="26"/>
      <c r="Q4" s="26"/>
      <c r="R4" s="27" t="s">
        <v>10</v>
      </c>
      <c r="S4" s="28"/>
      <c r="T4" s="28"/>
    </row>
    <row r="5" spans="1:20" s="29" customFormat="1" ht="19.5" customHeight="1">
      <c r="A5" s="30"/>
      <c r="B5" s="31"/>
      <c r="C5" s="32" t="s">
        <v>11</v>
      </c>
      <c r="D5" s="32" t="s">
        <v>12</v>
      </c>
      <c r="E5" s="32" t="s">
        <v>13</v>
      </c>
      <c r="F5" s="33" t="s">
        <v>14</v>
      </c>
      <c r="G5" s="33" t="s">
        <v>12</v>
      </c>
      <c r="H5" s="33" t="s">
        <v>15</v>
      </c>
      <c r="I5" s="33" t="s">
        <v>16</v>
      </c>
      <c r="J5" s="33" t="s">
        <v>17</v>
      </c>
      <c r="K5" s="34"/>
      <c r="L5" s="32" t="s">
        <v>18</v>
      </c>
      <c r="M5" s="32" t="s">
        <v>19</v>
      </c>
      <c r="N5" s="32" t="s">
        <v>20</v>
      </c>
      <c r="O5" s="32" t="s">
        <v>12</v>
      </c>
      <c r="P5" s="32" t="s">
        <v>13</v>
      </c>
      <c r="Q5" s="33" t="s">
        <v>14</v>
      </c>
      <c r="R5" s="35"/>
      <c r="S5" s="28"/>
      <c r="T5" s="28"/>
    </row>
    <row r="6" spans="1:20" s="29" customFormat="1" ht="19.5" customHeight="1">
      <c r="A6" s="36"/>
      <c r="B6" s="37" t="s">
        <v>21</v>
      </c>
      <c r="C6" s="38"/>
      <c r="D6" s="38"/>
      <c r="E6" s="38"/>
      <c r="F6" s="39" t="s">
        <v>22</v>
      </c>
      <c r="G6" s="39" t="s">
        <v>23</v>
      </c>
      <c r="H6" s="39" t="s">
        <v>24</v>
      </c>
      <c r="I6" s="39" t="s">
        <v>25</v>
      </c>
      <c r="J6" s="39" t="s">
        <v>26</v>
      </c>
      <c r="K6" s="39" t="s">
        <v>27</v>
      </c>
      <c r="L6" s="38"/>
      <c r="M6" s="38"/>
      <c r="N6" s="38"/>
      <c r="O6" s="38"/>
      <c r="P6" s="38"/>
      <c r="Q6" s="39" t="s">
        <v>22</v>
      </c>
      <c r="R6" s="40"/>
      <c r="S6" s="28"/>
      <c r="T6" s="28"/>
    </row>
    <row r="7" spans="1:20" s="46" customFormat="1" ht="15.75" customHeight="1">
      <c r="A7" s="41" t="s">
        <v>28</v>
      </c>
      <c r="B7" s="42"/>
      <c r="C7" s="43">
        <f>SUM(D7:F7)</f>
        <v>529</v>
      </c>
      <c r="D7" s="44">
        <v>369</v>
      </c>
      <c r="E7" s="44">
        <v>60</v>
      </c>
      <c r="F7" s="44">
        <v>100</v>
      </c>
      <c r="G7" s="44">
        <v>29092</v>
      </c>
      <c r="H7" s="44">
        <v>2136</v>
      </c>
      <c r="I7" s="44">
        <v>220</v>
      </c>
      <c r="J7" s="44">
        <v>116</v>
      </c>
      <c r="K7" s="44">
        <v>1099</v>
      </c>
      <c r="L7" s="44">
        <v>14</v>
      </c>
      <c r="M7" s="44">
        <v>71</v>
      </c>
      <c r="N7" s="44">
        <f>SUM(O7:Q7)</f>
        <v>1563849</v>
      </c>
      <c r="O7" s="44">
        <v>1541800</v>
      </c>
      <c r="P7" s="44">
        <v>6867</v>
      </c>
      <c r="Q7" s="44">
        <v>15182</v>
      </c>
      <c r="R7" s="45">
        <v>57</v>
      </c>
      <c r="S7" s="11"/>
      <c r="T7" s="11"/>
    </row>
    <row r="8" spans="1:20" s="46" customFormat="1" ht="15" customHeight="1">
      <c r="A8" s="11"/>
      <c r="B8" s="47" t="s">
        <v>29</v>
      </c>
      <c r="C8" s="43">
        <f>SUM(D8:F8)</f>
        <v>580</v>
      </c>
      <c r="D8" s="44">
        <v>426</v>
      </c>
      <c r="E8" s="44">
        <v>73</v>
      </c>
      <c r="F8" s="44">
        <v>81</v>
      </c>
      <c r="G8" s="44">
        <v>25451</v>
      </c>
      <c r="H8" s="44">
        <v>3850</v>
      </c>
      <c r="I8" s="44">
        <v>200</v>
      </c>
      <c r="J8" s="44">
        <v>201</v>
      </c>
      <c r="K8" s="44">
        <v>1034</v>
      </c>
      <c r="L8" s="44">
        <v>14</v>
      </c>
      <c r="M8" s="44">
        <v>69</v>
      </c>
      <c r="N8" s="44">
        <f>SUM(O8:Q8)</f>
        <v>1159194</v>
      </c>
      <c r="O8" s="44">
        <v>1132973</v>
      </c>
      <c r="P8" s="44">
        <v>19900</v>
      </c>
      <c r="Q8" s="44">
        <v>6321</v>
      </c>
      <c r="R8" s="48">
        <v>58</v>
      </c>
      <c r="S8" s="11"/>
      <c r="T8" s="11"/>
    </row>
    <row r="9" spans="1:20" s="46" customFormat="1" ht="15" customHeight="1">
      <c r="A9" s="11"/>
      <c r="B9" s="47" t="s">
        <v>30</v>
      </c>
      <c r="C9" s="43">
        <f>SUM(D9:F9)</f>
        <v>608</v>
      </c>
      <c r="D9" s="44">
        <v>421</v>
      </c>
      <c r="E9" s="44">
        <v>94</v>
      </c>
      <c r="F9" s="44">
        <v>93</v>
      </c>
      <c r="G9" s="44">
        <v>25620</v>
      </c>
      <c r="H9" s="44">
        <v>4085</v>
      </c>
      <c r="I9" s="44">
        <v>244</v>
      </c>
      <c r="J9" s="44">
        <v>125</v>
      </c>
      <c r="K9" s="44">
        <v>1256</v>
      </c>
      <c r="L9" s="44">
        <v>24</v>
      </c>
      <c r="M9" s="44">
        <v>69</v>
      </c>
      <c r="N9" s="44">
        <f>SUM(O9:Q9)</f>
        <v>1038571</v>
      </c>
      <c r="O9" s="44">
        <v>991516</v>
      </c>
      <c r="P9" s="44">
        <v>26378</v>
      </c>
      <c r="Q9" s="44">
        <v>20677</v>
      </c>
      <c r="R9" s="48">
        <v>59</v>
      </c>
      <c r="S9" s="11"/>
      <c r="T9" s="11"/>
    </row>
    <row r="10" spans="1:20" s="46" customFormat="1" ht="15" customHeight="1">
      <c r="A10" s="11"/>
      <c r="B10" s="47" t="s">
        <v>31</v>
      </c>
      <c r="C10" s="43">
        <f>SUM(D10:F10)</f>
        <v>527</v>
      </c>
      <c r="D10" s="44">
        <v>381</v>
      </c>
      <c r="E10" s="44">
        <v>63</v>
      </c>
      <c r="F10" s="44">
        <v>83</v>
      </c>
      <c r="G10" s="44">
        <v>40546</v>
      </c>
      <c r="H10" s="44">
        <v>6181</v>
      </c>
      <c r="I10" s="44">
        <v>230</v>
      </c>
      <c r="J10" s="44">
        <v>104</v>
      </c>
      <c r="K10" s="44">
        <v>1089</v>
      </c>
      <c r="L10" s="44">
        <v>13</v>
      </c>
      <c r="M10" s="44">
        <v>75</v>
      </c>
      <c r="N10" s="44">
        <f>SUM(O10:Q10)</f>
        <v>8987370</v>
      </c>
      <c r="O10" s="44">
        <v>8954413</v>
      </c>
      <c r="P10" s="44">
        <v>14439</v>
      </c>
      <c r="Q10" s="44">
        <v>18518</v>
      </c>
      <c r="R10" s="48">
        <v>60</v>
      </c>
      <c r="S10" s="11"/>
      <c r="T10" s="11"/>
    </row>
    <row r="11" spans="1:20" s="51" customFormat="1" ht="15" customHeight="1">
      <c r="A11" s="11"/>
      <c r="B11" s="47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9"/>
      <c r="S11" s="50"/>
      <c r="T11" s="50"/>
    </row>
    <row r="12" spans="1:20" s="58" customFormat="1" ht="15" customHeight="1">
      <c r="A12" s="52"/>
      <c r="B12" s="53" t="s">
        <v>32</v>
      </c>
      <c r="C12" s="54">
        <f aca="true" t="shared" si="0" ref="C12:M12">SUM(C14:C25)</f>
        <v>611</v>
      </c>
      <c r="D12" s="55">
        <f t="shared" si="0"/>
        <v>405</v>
      </c>
      <c r="E12" s="55">
        <f t="shared" si="0"/>
        <v>90</v>
      </c>
      <c r="F12" s="55">
        <f>SUM(F14:F25)</f>
        <v>116</v>
      </c>
      <c r="G12" s="55">
        <f t="shared" si="0"/>
        <v>27879</v>
      </c>
      <c r="H12" s="55">
        <f t="shared" si="0"/>
        <v>8364</v>
      </c>
      <c r="I12" s="55">
        <f t="shared" si="0"/>
        <v>244</v>
      </c>
      <c r="J12" s="55">
        <f t="shared" si="0"/>
        <v>116</v>
      </c>
      <c r="K12" s="55">
        <f t="shared" si="0"/>
        <v>1121</v>
      </c>
      <c r="L12" s="55">
        <f t="shared" si="0"/>
        <v>25</v>
      </c>
      <c r="M12" s="55">
        <f t="shared" si="0"/>
        <v>72</v>
      </c>
      <c r="N12" s="55">
        <f>SUM(O12:Q12)</f>
        <v>1369533</v>
      </c>
      <c r="O12" s="55">
        <f>SUM(O14:O25)</f>
        <v>1259237</v>
      </c>
      <c r="P12" s="55">
        <f>SUM(P14:P25)</f>
        <v>67970</v>
      </c>
      <c r="Q12" s="56">
        <f>SUM(Q14:Q25)</f>
        <v>42326</v>
      </c>
      <c r="R12" s="57">
        <v>61</v>
      </c>
      <c r="S12" s="52"/>
      <c r="T12" s="52"/>
    </row>
    <row r="13" spans="1:20" s="51" customFormat="1" ht="15" customHeight="1">
      <c r="A13" s="11"/>
      <c r="B13" s="59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8"/>
      <c r="S13" s="50"/>
      <c r="T13" s="50"/>
    </row>
    <row r="14" spans="1:20" s="46" customFormat="1" ht="15" customHeight="1">
      <c r="A14" s="60" t="s">
        <v>33</v>
      </c>
      <c r="B14" s="61"/>
      <c r="C14" s="62">
        <f aca="true" t="shared" si="1" ref="C14:C25">SUM(D14:F14)</f>
        <v>60</v>
      </c>
      <c r="D14" s="44">
        <v>32</v>
      </c>
      <c r="E14" s="44">
        <v>8</v>
      </c>
      <c r="F14" s="44">
        <v>20</v>
      </c>
      <c r="G14" s="44">
        <v>2175</v>
      </c>
      <c r="H14" s="44">
        <v>537</v>
      </c>
      <c r="I14" s="44">
        <v>26</v>
      </c>
      <c r="J14" s="44">
        <v>10</v>
      </c>
      <c r="K14" s="44">
        <v>128</v>
      </c>
      <c r="L14" s="44">
        <v>6</v>
      </c>
      <c r="M14" s="44">
        <v>11</v>
      </c>
      <c r="N14" s="63">
        <f aca="true" t="shared" si="2" ref="N14:N25">SUM(O14:Q14)</f>
        <v>66900</v>
      </c>
      <c r="O14" s="44">
        <v>61406</v>
      </c>
      <c r="P14" s="44">
        <v>4501</v>
      </c>
      <c r="Q14" s="44">
        <v>993</v>
      </c>
      <c r="R14" s="48">
        <v>1</v>
      </c>
      <c r="S14" s="11"/>
      <c r="T14" s="11"/>
    </row>
    <row r="15" spans="1:20" s="46" customFormat="1" ht="15" customHeight="1">
      <c r="A15" s="64" t="s">
        <v>34</v>
      </c>
      <c r="B15" s="65"/>
      <c r="C15" s="62">
        <f t="shared" si="1"/>
        <v>101</v>
      </c>
      <c r="D15" s="44">
        <v>57</v>
      </c>
      <c r="E15" s="44">
        <v>27</v>
      </c>
      <c r="F15" s="44">
        <v>17</v>
      </c>
      <c r="G15" s="44">
        <v>5056</v>
      </c>
      <c r="H15" s="44">
        <v>2894</v>
      </c>
      <c r="I15" s="44">
        <v>35</v>
      </c>
      <c r="J15" s="44">
        <v>30</v>
      </c>
      <c r="K15" s="44">
        <v>200</v>
      </c>
      <c r="L15" s="44">
        <v>6</v>
      </c>
      <c r="M15" s="44">
        <v>16</v>
      </c>
      <c r="N15" s="63">
        <f t="shared" si="2"/>
        <v>176652</v>
      </c>
      <c r="O15" s="44">
        <v>167498</v>
      </c>
      <c r="P15" s="44">
        <v>7727</v>
      </c>
      <c r="Q15" s="44">
        <v>1427</v>
      </c>
      <c r="R15" s="48">
        <v>2</v>
      </c>
      <c r="S15" s="11"/>
      <c r="T15" s="11"/>
    </row>
    <row r="16" spans="1:20" s="46" customFormat="1" ht="15" customHeight="1">
      <c r="A16" s="64" t="s">
        <v>35</v>
      </c>
      <c r="B16" s="65"/>
      <c r="C16" s="62">
        <f t="shared" si="1"/>
        <v>100</v>
      </c>
      <c r="D16" s="44">
        <v>57</v>
      </c>
      <c r="E16" s="44">
        <v>26</v>
      </c>
      <c r="F16" s="44">
        <v>17</v>
      </c>
      <c r="G16" s="44">
        <v>3310</v>
      </c>
      <c r="H16" s="44">
        <v>2147</v>
      </c>
      <c r="I16" s="44">
        <v>40</v>
      </c>
      <c r="J16" s="44">
        <v>17</v>
      </c>
      <c r="K16" s="44">
        <v>146</v>
      </c>
      <c r="L16" s="44">
        <v>3</v>
      </c>
      <c r="M16" s="44">
        <v>13</v>
      </c>
      <c r="N16" s="63">
        <f t="shared" si="2"/>
        <v>112848</v>
      </c>
      <c r="O16" s="44">
        <v>94780</v>
      </c>
      <c r="P16" s="44">
        <v>17047</v>
      </c>
      <c r="Q16" s="44">
        <v>1021</v>
      </c>
      <c r="R16" s="48">
        <v>3</v>
      </c>
      <c r="S16" s="11"/>
      <c r="T16" s="11"/>
    </row>
    <row r="17" spans="1:20" s="46" customFormat="1" ht="15" customHeight="1">
      <c r="A17" s="64" t="s">
        <v>36</v>
      </c>
      <c r="B17" s="65"/>
      <c r="C17" s="62">
        <f t="shared" si="1"/>
        <v>71</v>
      </c>
      <c r="D17" s="44">
        <v>49</v>
      </c>
      <c r="E17" s="44">
        <v>14</v>
      </c>
      <c r="F17" s="44">
        <v>8</v>
      </c>
      <c r="G17" s="44">
        <v>3408</v>
      </c>
      <c r="H17" s="44">
        <v>2601</v>
      </c>
      <c r="I17" s="44">
        <v>29</v>
      </c>
      <c r="J17" s="44">
        <v>10</v>
      </c>
      <c r="K17" s="44">
        <v>119</v>
      </c>
      <c r="L17" s="44">
        <v>3</v>
      </c>
      <c r="M17" s="44">
        <v>9</v>
      </c>
      <c r="N17" s="63">
        <f t="shared" si="2"/>
        <v>255180</v>
      </c>
      <c r="O17" s="44">
        <v>217979</v>
      </c>
      <c r="P17" s="44">
        <v>36890</v>
      </c>
      <c r="Q17" s="44">
        <v>311</v>
      </c>
      <c r="R17" s="48">
        <v>4</v>
      </c>
      <c r="S17" s="11"/>
      <c r="T17" s="11"/>
    </row>
    <row r="18" spans="1:20" s="46" customFormat="1" ht="15" customHeight="1">
      <c r="A18" s="64" t="s">
        <v>37</v>
      </c>
      <c r="B18" s="65"/>
      <c r="C18" s="62">
        <f t="shared" si="1"/>
        <v>32</v>
      </c>
      <c r="D18" s="44">
        <v>25</v>
      </c>
      <c r="E18" s="44">
        <v>2</v>
      </c>
      <c r="F18" s="44">
        <v>5</v>
      </c>
      <c r="G18" s="44">
        <v>2059</v>
      </c>
      <c r="H18" s="44">
        <v>14</v>
      </c>
      <c r="I18" s="44">
        <v>14</v>
      </c>
      <c r="J18" s="44">
        <v>6</v>
      </c>
      <c r="K18" s="44">
        <v>72</v>
      </c>
      <c r="L18" s="44">
        <v>2</v>
      </c>
      <c r="M18" s="44">
        <v>2</v>
      </c>
      <c r="N18" s="63">
        <f t="shared" si="2"/>
        <v>122540</v>
      </c>
      <c r="O18" s="44">
        <v>117615</v>
      </c>
      <c r="P18" s="44">
        <v>0</v>
      </c>
      <c r="Q18" s="44">
        <v>4925</v>
      </c>
      <c r="R18" s="48">
        <v>5</v>
      </c>
      <c r="S18" s="11"/>
      <c r="T18" s="11"/>
    </row>
    <row r="19" spans="1:20" s="46" customFormat="1" ht="15" customHeight="1">
      <c r="A19" s="64" t="s">
        <v>38</v>
      </c>
      <c r="B19" s="65"/>
      <c r="C19" s="62">
        <f t="shared" si="1"/>
        <v>25</v>
      </c>
      <c r="D19" s="44">
        <v>19</v>
      </c>
      <c r="E19" s="44">
        <v>1</v>
      </c>
      <c r="F19" s="44">
        <v>5</v>
      </c>
      <c r="G19" s="44">
        <v>301</v>
      </c>
      <c r="H19" s="44">
        <v>43</v>
      </c>
      <c r="I19" s="44">
        <v>11</v>
      </c>
      <c r="J19" s="44">
        <v>1</v>
      </c>
      <c r="K19" s="44">
        <v>45</v>
      </c>
      <c r="L19" s="44">
        <v>1</v>
      </c>
      <c r="M19" s="44">
        <v>4</v>
      </c>
      <c r="N19" s="63">
        <f t="shared" si="2"/>
        <v>17745</v>
      </c>
      <c r="O19" s="44">
        <v>15791</v>
      </c>
      <c r="P19" s="44">
        <v>904</v>
      </c>
      <c r="Q19" s="44">
        <v>1050</v>
      </c>
      <c r="R19" s="48">
        <v>6</v>
      </c>
      <c r="S19" s="11"/>
      <c r="T19" s="11"/>
    </row>
    <row r="20" spans="1:20" s="46" customFormat="1" ht="15" customHeight="1">
      <c r="A20" s="64" t="s">
        <v>39</v>
      </c>
      <c r="B20" s="65"/>
      <c r="C20" s="62">
        <f t="shared" si="1"/>
        <v>24</v>
      </c>
      <c r="D20" s="44">
        <v>22</v>
      </c>
      <c r="E20" s="44">
        <v>0</v>
      </c>
      <c r="F20" s="44">
        <v>2</v>
      </c>
      <c r="G20" s="44">
        <v>820</v>
      </c>
      <c r="H20" s="44">
        <v>0</v>
      </c>
      <c r="I20" s="44">
        <v>10</v>
      </c>
      <c r="J20" s="44">
        <v>4</v>
      </c>
      <c r="K20" s="44">
        <v>43</v>
      </c>
      <c r="L20" s="44">
        <v>0</v>
      </c>
      <c r="M20" s="44">
        <v>3</v>
      </c>
      <c r="N20" s="63">
        <f t="shared" si="2"/>
        <v>40729</v>
      </c>
      <c r="O20" s="44">
        <v>40709</v>
      </c>
      <c r="P20" s="44">
        <v>0</v>
      </c>
      <c r="Q20" s="44">
        <v>20</v>
      </c>
      <c r="R20" s="48">
        <v>7</v>
      </c>
      <c r="S20" s="11"/>
      <c r="T20" s="11"/>
    </row>
    <row r="21" spans="1:20" s="46" customFormat="1" ht="15" customHeight="1">
      <c r="A21" s="64" t="s">
        <v>40</v>
      </c>
      <c r="B21" s="65"/>
      <c r="C21" s="62">
        <f t="shared" si="1"/>
        <v>41</v>
      </c>
      <c r="D21" s="44">
        <v>28</v>
      </c>
      <c r="E21" s="44">
        <v>2</v>
      </c>
      <c r="F21" s="44">
        <v>11</v>
      </c>
      <c r="G21" s="44">
        <v>1751</v>
      </c>
      <c r="H21" s="44">
        <v>9</v>
      </c>
      <c r="I21" s="44">
        <v>6</v>
      </c>
      <c r="J21" s="44">
        <v>6</v>
      </c>
      <c r="K21" s="44">
        <v>51</v>
      </c>
      <c r="L21" s="44">
        <v>4</v>
      </c>
      <c r="M21" s="44">
        <v>3</v>
      </c>
      <c r="N21" s="63">
        <f t="shared" si="2"/>
        <v>178041</v>
      </c>
      <c r="O21" s="44">
        <v>161851</v>
      </c>
      <c r="P21" s="44">
        <v>50</v>
      </c>
      <c r="Q21" s="44">
        <v>16140</v>
      </c>
      <c r="R21" s="48">
        <v>8</v>
      </c>
      <c r="S21" s="11"/>
      <c r="T21" s="11"/>
    </row>
    <row r="22" spans="1:20" s="46" customFormat="1" ht="15" customHeight="1">
      <c r="A22" s="64" t="s">
        <v>41</v>
      </c>
      <c r="B22" s="65"/>
      <c r="C22" s="62">
        <f t="shared" si="1"/>
        <v>29</v>
      </c>
      <c r="D22" s="44">
        <v>22</v>
      </c>
      <c r="E22" s="44">
        <v>2</v>
      </c>
      <c r="F22" s="44">
        <v>5</v>
      </c>
      <c r="G22" s="44">
        <v>1261</v>
      </c>
      <c r="H22" s="44">
        <v>8</v>
      </c>
      <c r="I22" s="44">
        <v>11</v>
      </c>
      <c r="J22" s="44">
        <v>7</v>
      </c>
      <c r="K22" s="44">
        <v>63</v>
      </c>
      <c r="L22" s="44">
        <v>0</v>
      </c>
      <c r="M22" s="44">
        <v>1</v>
      </c>
      <c r="N22" s="63">
        <f t="shared" si="2"/>
        <v>62607</v>
      </c>
      <c r="O22" s="44">
        <v>60835</v>
      </c>
      <c r="P22" s="44">
        <v>197</v>
      </c>
      <c r="Q22" s="44">
        <v>1575</v>
      </c>
      <c r="R22" s="48">
        <v>9</v>
      </c>
      <c r="S22" s="11"/>
      <c r="T22" s="11"/>
    </row>
    <row r="23" spans="1:20" s="46" customFormat="1" ht="15" customHeight="1">
      <c r="A23" s="64" t="s">
        <v>42</v>
      </c>
      <c r="B23" s="65"/>
      <c r="C23" s="62">
        <f t="shared" si="1"/>
        <v>49</v>
      </c>
      <c r="D23" s="44">
        <v>37</v>
      </c>
      <c r="E23" s="44">
        <v>5</v>
      </c>
      <c r="F23" s="44">
        <v>7</v>
      </c>
      <c r="G23" s="44">
        <v>3177</v>
      </c>
      <c r="H23" s="44">
        <v>37</v>
      </c>
      <c r="I23" s="44">
        <v>15</v>
      </c>
      <c r="J23" s="44">
        <v>11</v>
      </c>
      <c r="K23" s="44">
        <v>85</v>
      </c>
      <c r="L23" s="44">
        <v>0</v>
      </c>
      <c r="M23" s="44">
        <v>3</v>
      </c>
      <c r="N23" s="63">
        <f t="shared" si="2"/>
        <v>175045</v>
      </c>
      <c r="O23" s="44">
        <v>170059</v>
      </c>
      <c r="P23" s="44">
        <v>50</v>
      </c>
      <c r="Q23" s="44">
        <v>4936</v>
      </c>
      <c r="R23" s="48">
        <v>10</v>
      </c>
      <c r="S23" s="11"/>
      <c r="T23" s="11"/>
    </row>
    <row r="24" spans="1:20" s="46" customFormat="1" ht="15" customHeight="1">
      <c r="A24" s="64" t="s">
        <v>43</v>
      </c>
      <c r="B24" s="65"/>
      <c r="C24" s="62">
        <f t="shared" si="1"/>
        <v>38</v>
      </c>
      <c r="D24" s="44">
        <v>29</v>
      </c>
      <c r="E24" s="44">
        <v>2</v>
      </c>
      <c r="F24" s="44">
        <v>7</v>
      </c>
      <c r="G24" s="44">
        <v>2633</v>
      </c>
      <c r="H24" s="44">
        <v>9</v>
      </c>
      <c r="I24" s="44">
        <v>21</v>
      </c>
      <c r="J24" s="44">
        <v>4</v>
      </c>
      <c r="K24" s="44">
        <v>88</v>
      </c>
      <c r="L24" s="44">
        <v>0</v>
      </c>
      <c r="M24" s="44">
        <v>1</v>
      </c>
      <c r="N24" s="63">
        <f t="shared" si="2"/>
        <v>83933</v>
      </c>
      <c r="O24" s="44">
        <v>80050</v>
      </c>
      <c r="P24" s="44">
        <v>11</v>
      </c>
      <c r="Q24" s="44">
        <v>3872</v>
      </c>
      <c r="R24" s="48">
        <v>11</v>
      </c>
      <c r="S24" s="11"/>
      <c r="T24" s="11"/>
    </row>
    <row r="25" spans="1:20" s="46" customFormat="1" ht="15" customHeight="1">
      <c r="A25" s="64" t="s">
        <v>44</v>
      </c>
      <c r="B25" s="65"/>
      <c r="C25" s="62">
        <f t="shared" si="1"/>
        <v>41</v>
      </c>
      <c r="D25" s="44">
        <v>28</v>
      </c>
      <c r="E25" s="44">
        <v>1</v>
      </c>
      <c r="F25" s="44">
        <v>12</v>
      </c>
      <c r="G25" s="44">
        <v>1928</v>
      </c>
      <c r="H25" s="44">
        <v>65</v>
      </c>
      <c r="I25" s="44">
        <v>26</v>
      </c>
      <c r="J25" s="44">
        <v>10</v>
      </c>
      <c r="K25" s="44">
        <v>81</v>
      </c>
      <c r="L25" s="44">
        <v>0</v>
      </c>
      <c r="M25" s="44">
        <v>6</v>
      </c>
      <c r="N25" s="63">
        <f t="shared" si="2"/>
        <v>77313</v>
      </c>
      <c r="O25" s="44">
        <v>70664</v>
      </c>
      <c r="P25" s="44">
        <v>593</v>
      </c>
      <c r="Q25" s="44">
        <v>6056</v>
      </c>
      <c r="R25" s="48">
        <v>12</v>
      </c>
      <c r="S25" s="11"/>
      <c r="T25" s="11"/>
    </row>
    <row r="26" spans="1:20" s="46" customFormat="1" ht="15" customHeight="1">
      <c r="A26" s="11"/>
      <c r="B26" s="59"/>
      <c r="C26" s="66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8"/>
      <c r="S26" s="11"/>
      <c r="T26" s="11"/>
    </row>
    <row r="27" spans="1:20" s="46" customFormat="1" ht="15" customHeight="1">
      <c r="A27" s="11">
        <v>1</v>
      </c>
      <c r="B27" s="67" t="s">
        <v>45</v>
      </c>
      <c r="C27" s="62">
        <f aca="true" t="shared" si="3" ref="C27:C37">SUM(D27:F27)</f>
        <v>122</v>
      </c>
      <c r="D27" s="44">
        <v>100</v>
      </c>
      <c r="E27" s="44">
        <v>6</v>
      </c>
      <c r="F27" s="44">
        <v>16</v>
      </c>
      <c r="G27" s="44">
        <v>6250</v>
      </c>
      <c r="H27" s="44">
        <v>306</v>
      </c>
      <c r="I27" s="44">
        <v>65</v>
      </c>
      <c r="J27" s="44">
        <v>25</v>
      </c>
      <c r="K27" s="44">
        <v>266</v>
      </c>
      <c r="L27" s="44">
        <v>3</v>
      </c>
      <c r="M27" s="44">
        <v>17</v>
      </c>
      <c r="N27" s="44">
        <f aca="true" t="shared" si="4" ref="N27:N37">SUM(O27:Q27)</f>
        <v>310740</v>
      </c>
      <c r="O27" s="44">
        <v>288465</v>
      </c>
      <c r="P27" s="44">
        <v>1462</v>
      </c>
      <c r="Q27" s="44">
        <v>20813</v>
      </c>
      <c r="R27" s="48">
        <v>1</v>
      </c>
      <c r="S27" s="11"/>
      <c r="T27" s="11"/>
    </row>
    <row r="28" spans="1:20" s="46" customFormat="1" ht="15" customHeight="1">
      <c r="A28" s="11">
        <f aca="true" t="shared" si="5" ref="A28:A37">A27+1</f>
        <v>2</v>
      </c>
      <c r="B28" s="67" t="s">
        <v>46</v>
      </c>
      <c r="C28" s="62">
        <f t="shared" si="3"/>
        <v>76</v>
      </c>
      <c r="D28" s="44">
        <v>38</v>
      </c>
      <c r="E28" s="44">
        <v>5</v>
      </c>
      <c r="F28" s="44">
        <v>33</v>
      </c>
      <c r="G28" s="44">
        <v>1787</v>
      </c>
      <c r="H28" s="44">
        <v>713</v>
      </c>
      <c r="I28" s="44">
        <v>43</v>
      </c>
      <c r="J28" s="44">
        <v>22</v>
      </c>
      <c r="K28" s="44">
        <v>148</v>
      </c>
      <c r="L28" s="44">
        <v>3</v>
      </c>
      <c r="M28" s="44">
        <v>8</v>
      </c>
      <c r="N28" s="44">
        <f t="shared" si="4"/>
        <v>96375</v>
      </c>
      <c r="O28" s="44">
        <v>91672</v>
      </c>
      <c r="P28" s="44">
        <v>4</v>
      </c>
      <c r="Q28" s="44">
        <v>4699</v>
      </c>
      <c r="R28" s="48">
        <v>2</v>
      </c>
      <c r="S28" s="11"/>
      <c r="T28" s="11"/>
    </row>
    <row r="29" spans="1:20" s="46" customFormat="1" ht="15" customHeight="1">
      <c r="A29" s="11">
        <f t="shared" si="5"/>
        <v>3</v>
      </c>
      <c r="B29" s="67" t="s">
        <v>47</v>
      </c>
      <c r="C29" s="62">
        <f t="shared" si="3"/>
        <v>26</v>
      </c>
      <c r="D29" s="44">
        <v>21</v>
      </c>
      <c r="E29" s="44">
        <v>0</v>
      </c>
      <c r="F29" s="44">
        <v>5</v>
      </c>
      <c r="G29" s="44">
        <v>1826</v>
      </c>
      <c r="H29" s="44">
        <v>0</v>
      </c>
      <c r="I29" s="44">
        <v>18</v>
      </c>
      <c r="J29" s="44">
        <v>13</v>
      </c>
      <c r="K29" s="44">
        <v>81</v>
      </c>
      <c r="L29" s="44">
        <v>3</v>
      </c>
      <c r="M29" s="44">
        <v>6</v>
      </c>
      <c r="N29" s="44">
        <f t="shared" si="4"/>
        <v>140214</v>
      </c>
      <c r="O29" s="44">
        <v>139314</v>
      </c>
      <c r="P29" s="44">
        <v>0</v>
      </c>
      <c r="Q29" s="44">
        <v>900</v>
      </c>
      <c r="R29" s="48">
        <v>3</v>
      </c>
      <c r="S29" s="11"/>
      <c r="T29" s="11"/>
    </row>
    <row r="30" spans="1:20" s="46" customFormat="1" ht="15" customHeight="1">
      <c r="A30" s="11">
        <f t="shared" si="5"/>
        <v>4</v>
      </c>
      <c r="B30" s="67" t="s">
        <v>48</v>
      </c>
      <c r="C30" s="62">
        <f t="shared" si="3"/>
        <v>31</v>
      </c>
      <c r="D30" s="44">
        <v>24</v>
      </c>
      <c r="E30" s="44">
        <v>2</v>
      </c>
      <c r="F30" s="44">
        <v>5</v>
      </c>
      <c r="G30" s="44">
        <v>2382</v>
      </c>
      <c r="H30" s="44">
        <v>27</v>
      </c>
      <c r="I30" s="44">
        <v>12</v>
      </c>
      <c r="J30" s="44">
        <v>2</v>
      </c>
      <c r="K30" s="44">
        <v>60</v>
      </c>
      <c r="L30" s="44">
        <v>0</v>
      </c>
      <c r="M30" s="44">
        <v>2</v>
      </c>
      <c r="N30" s="44">
        <f t="shared" si="4"/>
        <v>193943</v>
      </c>
      <c r="O30" s="44">
        <v>193310</v>
      </c>
      <c r="P30" s="44">
        <v>351</v>
      </c>
      <c r="Q30" s="44">
        <v>282</v>
      </c>
      <c r="R30" s="48">
        <v>4</v>
      </c>
      <c r="S30" s="11"/>
      <c r="T30" s="11"/>
    </row>
    <row r="31" spans="1:20" s="46" customFormat="1" ht="15" customHeight="1">
      <c r="A31" s="11">
        <f t="shared" si="5"/>
        <v>5</v>
      </c>
      <c r="B31" s="67" t="s">
        <v>49</v>
      </c>
      <c r="C31" s="62">
        <f t="shared" si="3"/>
        <v>21</v>
      </c>
      <c r="D31" s="44">
        <v>14</v>
      </c>
      <c r="E31" s="44">
        <v>0</v>
      </c>
      <c r="F31" s="44">
        <v>7</v>
      </c>
      <c r="G31" s="44">
        <v>847</v>
      </c>
      <c r="H31" s="44">
        <v>2</v>
      </c>
      <c r="I31" s="44">
        <v>12</v>
      </c>
      <c r="J31" s="44">
        <v>4</v>
      </c>
      <c r="K31" s="44">
        <v>49</v>
      </c>
      <c r="L31" s="44">
        <v>0</v>
      </c>
      <c r="M31" s="44">
        <v>6</v>
      </c>
      <c r="N31" s="44">
        <f t="shared" si="4"/>
        <v>17202</v>
      </c>
      <c r="O31" s="44">
        <v>16517</v>
      </c>
      <c r="P31" s="44">
        <v>0</v>
      </c>
      <c r="Q31" s="44">
        <v>685</v>
      </c>
      <c r="R31" s="48">
        <v>5</v>
      </c>
      <c r="S31" s="11"/>
      <c r="T31" s="11"/>
    </row>
    <row r="32" spans="1:20" s="46" customFormat="1" ht="15" customHeight="1">
      <c r="A32" s="11">
        <f t="shared" si="5"/>
        <v>6</v>
      </c>
      <c r="B32" s="67" t="s">
        <v>50</v>
      </c>
      <c r="C32" s="62">
        <f t="shared" si="3"/>
        <v>17</v>
      </c>
      <c r="D32" s="44">
        <v>11</v>
      </c>
      <c r="E32" s="44">
        <v>5</v>
      </c>
      <c r="F32" s="44">
        <v>1</v>
      </c>
      <c r="G32" s="44">
        <v>765</v>
      </c>
      <c r="H32" s="44">
        <v>89</v>
      </c>
      <c r="I32" s="44">
        <v>7</v>
      </c>
      <c r="J32" s="44">
        <v>2</v>
      </c>
      <c r="K32" s="44">
        <v>28</v>
      </c>
      <c r="L32" s="44">
        <v>2</v>
      </c>
      <c r="M32" s="44">
        <v>0</v>
      </c>
      <c r="N32" s="44">
        <f t="shared" si="4"/>
        <v>18763</v>
      </c>
      <c r="O32" s="44">
        <v>18497</v>
      </c>
      <c r="P32" s="44">
        <v>266</v>
      </c>
      <c r="Q32" s="44">
        <v>0</v>
      </c>
      <c r="R32" s="48">
        <v>6</v>
      </c>
      <c r="S32" s="11"/>
      <c r="T32" s="11"/>
    </row>
    <row r="33" spans="1:20" s="46" customFormat="1" ht="15" customHeight="1">
      <c r="A33" s="11">
        <f t="shared" si="5"/>
        <v>7</v>
      </c>
      <c r="B33" s="67" t="s">
        <v>51</v>
      </c>
      <c r="C33" s="62">
        <f t="shared" si="3"/>
        <v>10</v>
      </c>
      <c r="D33" s="44">
        <v>4</v>
      </c>
      <c r="E33" s="44">
        <v>0</v>
      </c>
      <c r="F33" s="44">
        <v>6</v>
      </c>
      <c r="G33" s="44">
        <v>82</v>
      </c>
      <c r="H33" s="44">
        <v>0</v>
      </c>
      <c r="I33" s="44">
        <v>1</v>
      </c>
      <c r="J33" s="44">
        <v>0</v>
      </c>
      <c r="K33" s="44">
        <v>6</v>
      </c>
      <c r="L33" s="44">
        <v>1</v>
      </c>
      <c r="M33" s="44">
        <v>0</v>
      </c>
      <c r="N33" s="44">
        <f t="shared" si="4"/>
        <v>4475</v>
      </c>
      <c r="O33" s="44">
        <v>300</v>
      </c>
      <c r="P33" s="44">
        <v>0</v>
      </c>
      <c r="Q33" s="44">
        <v>4175</v>
      </c>
      <c r="R33" s="48">
        <v>7</v>
      </c>
      <c r="S33" s="11"/>
      <c r="T33" s="11"/>
    </row>
    <row r="34" spans="1:20" s="46" customFormat="1" ht="15" customHeight="1">
      <c r="A34" s="11">
        <f t="shared" si="5"/>
        <v>8</v>
      </c>
      <c r="B34" s="67" t="s">
        <v>52</v>
      </c>
      <c r="C34" s="62">
        <f t="shared" si="3"/>
        <v>20</v>
      </c>
      <c r="D34" s="44">
        <v>11</v>
      </c>
      <c r="E34" s="44">
        <v>4</v>
      </c>
      <c r="F34" s="44">
        <v>5</v>
      </c>
      <c r="G34" s="44">
        <v>372</v>
      </c>
      <c r="H34" s="44">
        <v>111</v>
      </c>
      <c r="I34" s="44">
        <v>9</v>
      </c>
      <c r="J34" s="44">
        <v>0</v>
      </c>
      <c r="K34" s="44">
        <v>29</v>
      </c>
      <c r="L34" s="44">
        <v>0</v>
      </c>
      <c r="M34" s="44">
        <v>1</v>
      </c>
      <c r="N34" s="44">
        <f t="shared" si="4"/>
        <v>9151</v>
      </c>
      <c r="O34" s="44">
        <v>8626</v>
      </c>
      <c r="P34" s="44">
        <v>55</v>
      </c>
      <c r="Q34" s="44">
        <v>470</v>
      </c>
      <c r="R34" s="48">
        <v>8</v>
      </c>
      <c r="S34" s="11"/>
      <c r="T34" s="11"/>
    </row>
    <row r="35" spans="1:20" s="46" customFormat="1" ht="15" customHeight="1">
      <c r="A35" s="11">
        <f t="shared" si="5"/>
        <v>9</v>
      </c>
      <c r="B35" s="67" t="s">
        <v>53</v>
      </c>
      <c r="C35" s="62">
        <f t="shared" si="3"/>
        <v>9</v>
      </c>
      <c r="D35" s="44">
        <v>4</v>
      </c>
      <c r="E35" s="44">
        <v>2</v>
      </c>
      <c r="F35" s="44">
        <v>3</v>
      </c>
      <c r="G35" s="44">
        <v>8</v>
      </c>
      <c r="H35" s="44">
        <v>43</v>
      </c>
      <c r="I35" s="44">
        <v>3</v>
      </c>
      <c r="J35" s="44">
        <v>0</v>
      </c>
      <c r="K35" s="44">
        <v>8</v>
      </c>
      <c r="L35" s="44">
        <v>0</v>
      </c>
      <c r="M35" s="44">
        <v>0</v>
      </c>
      <c r="N35" s="44">
        <f t="shared" si="4"/>
        <v>390</v>
      </c>
      <c r="O35" s="44">
        <v>206</v>
      </c>
      <c r="P35" s="44">
        <v>169</v>
      </c>
      <c r="Q35" s="44">
        <v>15</v>
      </c>
      <c r="R35" s="48">
        <v>9</v>
      </c>
      <c r="S35" s="11"/>
      <c r="T35" s="11"/>
    </row>
    <row r="36" spans="1:20" s="46" customFormat="1" ht="15" customHeight="1">
      <c r="A36" s="11">
        <f t="shared" si="5"/>
        <v>10</v>
      </c>
      <c r="B36" s="67" t="s">
        <v>54</v>
      </c>
      <c r="C36" s="62">
        <f t="shared" si="3"/>
        <v>11</v>
      </c>
      <c r="D36" s="44">
        <v>6</v>
      </c>
      <c r="E36" s="44">
        <v>1</v>
      </c>
      <c r="F36" s="44">
        <v>4</v>
      </c>
      <c r="G36" s="44">
        <v>449</v>
      </c>
      <c r="H36" s="44">
        <v>31</v>
      </c>
      <c r="I36" s="44">
        <v>5</v>
      </c>
      <c r="J36" s="44">
        <v>4</v>
      </c>
      <c r="K36" s="44">
        <v>46</v>
      </c>
      <c r="L36" s="44">
        <v>2</v>
      </c>
      <c r="M36" s="44">
        <v>0</v>
      </c>
      <c r="N36" s="44">
        <f t="shared" si="4"/>
        <v>16895</v>
      </c>
      <c r="O36" s="44">
        <v>13918</v>
      </c>
      <c r="P36" s="44">
        <v>242</v>
      </c>
      <c r="Q36" s="44">
        <v>2735</v>
      </c>
      <c r="R36" s="48">
        <v>10</v>
      </c>
      <c r="S36" s="11"/>
      <c r="T36" s="11"/>
    </row>
    <row r="37" spans="1:21" s="46" customFormat="1" ht="15" customHeight="1">
      <c r="A37" s="11">
        <f t="shared" si="5"/>
        <v>11</v>
      </c>
      <c r="B37" s="67" t="s">
        <v>55</v>
      </c>
      <c r="C37" s="62">
        <f t="shared" si="3"/>
        <v>21</v>
      </c>
      <c r="D37" s="44">
        <v>17</v>
      </c>
      <c r="E37" s="44">
        <v>1</v>
      </c>
      <c r="F37" s="44">
        <v>3</v>
      </c>
      <c r="G37" s="44">
        <v>1385</v>
      </c>
      <c r="H37" s="44">
        <v>3</v>
      </c>
      <c r="I37" s="44">
        <v>13</v>
      </c>
      <c r="J37" s="44">
        <v>3</v>
      </c>
      <c r="K37" s="44">
        <v>51</v>
      </c>
      <c r="L37" s="44">
        <v>0</v>
      </c>
      <c r="M37" s="44">
        <v>5</v>
      </c>
      <c r="N37" s="44">
        <f t="shared" si="4"/>
        <v>51360</v>
      </c>
      <c r="O37" s="44">
        <v>48845</v>
      </c>
      <c r="P37" s="44">
        <v>68</v>
      </c>
      <c r="Q37" s="44">
        <v>2447</v>
      </c>
      <c r="R37" s="48">
        <v>11</v>
      </c>
      <c r="S37" s="11"/>
      <c r="T37" s="11"/>
      <c r="U37" s="11"/>
    </row>
    <row r="38" spans="1:21" s="58" customFormat="1" ht="15" customHeight="1">
      <c r="A38" s="68" t="s">
        <v>56</v>
      </c>
      <c r="B38" s="69"/>
      <c r="C38" s="54">
        <f aca="true" t="shared" si="6" ref="C38:N38">SUM(C39:C41)</f>
        <v>5</v>
      </c>
      <c r="D38" s="55">
        <f t="shared" si="6"/>
        <v>4</v>
      </c>
      <c r="E38" s="55">
        <f t="shared" si="6"/>
        <v>0</v>
      </c>
      <c r="F38" s="55">
        <f t="shared" si="6"/>
        <v>1</v>
      </c>
      <c r="G38" s="55">
        <f t="shared" si="6"/>
        <v>738</v>
      </c>
      <c r="H38" s="55">
        <f t="shared" si="6"/>
        <v>0</v>
      </c>
      <c r="I38" s="55">
        <f t="shared" si="6"/>
        <v>1</v>
      </c>
      <c r="J38" s="55">
        <f t="shared" si="6"/>
        <v>2</v>
      </c>
      <c r="K38" s="55">
        <f t="shared" si="6"/>
        <v>8</v>
      </c>
      <c r="L38" s="55">
        <f t="shared" si="6"/>
        <v>0</v>
      </c>
      <c r="M38" s="55">
        <f t="shared" si="6"/>
        <v>0</v>
      </c>
      <c r="N38" s="55">
        <f t="shared" si="6"/>
        <v>22417</v>
      </c>
      <c r="O38" s="55">
        <v>22406</v>
      </c>
      <c r="P38" s="55">
        <f>SUM(P39:P41)</f>
        <v>0</v>
      </c>
      <c r="Q38" s="55">
        <f>SUM(Q39:Q41)</f>
        <v>11</v>
      </c>
      <c r="R38" s="70" t="s">
        <v>57</v>
      </c>
      <c r="S38" s="52"/>
      <c r="T38" s="52"/>
      <c r="U38" s="52"/>
    </row>
    <row r="39" spans="1:21" s="46" customFormat="1" ht="15" customHeight="1">
      <c r="A39" s="11">
        <v>12</v>
      </c>
      <c r="B39" s="67" t="s">
        <v>58</v>
      </c>
      <c r="C39" s="43">
        <f>SUM(D39:F39)</f>
        <v>1</v>
      </c>
      <c r="D39" s="44">
        <v>1</v>
      </c>
      <c r="E39" s="44">
        <v>0</v>
      </c>
      <c r="F39" s="44">
        <v>0</v>
      </c>
      <c r="G39" s="44">
        <v>655</v>
      </c>
      <c r="H39" s="44">
        <v>0</v>
      </c>
      <c r="I39" s="44">
        <v>0</v>
      </c>
      <c r="J39" s="44">
        <v>1</v>
      </c>
      <c r="K39" s="44">
        <v>4</v>
      </c>
      <c r="L39" s="44">
        <v>0</v>
      </c>
      <c r="M39" s="44">
        <v>0</v>
      </c>
      <c r="N39" s="44">
        <f>SUM(O39:Q39)</f>
        <v>18290</v>
      </c>
      <c r="O39" s="44">
        <v>18290</v>
      </c>
      <c r="P39" s="44">
        <v>0</v>
      </c>
      <c r="Q39" s="44">
        <v>0</v>
      </c>
      <c r="R39" s="48">
        <v>12</v>
      </c>
      <c r="S39" s="11"/>
      <c r="T39" s="11"/>
      <c r="U39" s="11"/>
    </row>
    <row r="40" spans="1:21" s="46" customFormat="1" ht="15" customHeight="1">
      <c r="A40" s="11">
        <f>A39+1</f>
        <v>13</v>
      </c>
      <c r="B40" s="67" t="s">
        <v>59</v>
      </c>
      <c r="C40" s="43">
        <f>SUM(D40:F40)</f>
        <v>2</v>
      </c>
      <c r="D40" s="44">
        <v>1</v>
      </c>
      <c r="E40" s="44">
        <v>0</v>
      </c>
      <c r="F40" s="44">
        <v>1</v>
      </c>
      <c r="G40" s="44">
        <v>0</v>
      </c>
      <c r="H40" s="44">
        <v>0</v>
      </c>
      <c r="I40" s="44">
        <v>1</v>
      </c>
      <c r="J40" s="44"/>
      <c r="K40" s="44">
        <v>2</v>
      </c>
      <c r="L40" s="44">
        <v>0</v>
      </c>
      <c r="M40" s="44">
        <v>0</v>
      </c>
      <c r="N40" s="44">
        <f>SUM(O40:Q40)</f>
        <v>206</v>
      </c>
      <c r="O40" s="44">
        <v>195</v>
      </c>
      <c r="P40" s="44">
        <v>0</v>
      </c>
      <c r="Q40" s="44">
        <v>11</v>
      </c>
      <c r="R40" s="48">
        <v>13</v>
      </c>
      <c r="S40" s="11"/>
      <c r="T40" s="11"/>
      <c r="U40" s="11"/>
    </row>
    <row r="41" spans="1:28" s="46" customFormat="1" ht="15" customHeight="1">
      <c r="A41" s="11">
        <f>A40+1</f>
        <v>14</v>
      </c>
      <c r="B41" s="67" t="s">
        <v>60</v>
      </c>
      <c r="C41" s="43">
        <f>SUM(D41:F41)</f>
        <v>2</v>
      </c>
      <c r="D41" s="44">
        <v>2</v>
      </c>
      <c r="E41" s="44">
        <v>0</v>
      </c>
      <c r="F41" s="44">
        <v>0</v>
      </c>
      <c r="G41" s="44">
        <v>83</v>
      </c>
      <c r="H41" s="44">
        <v>0</v>
      </c>
      <c r="I41" s="44">
        <v>0</v>
      </c>
      <c r="J41" s="44">
        <v>1</v>
      </c>
      <c r="K41" s="44">
        <v>2</v>
      </c>
      <c r="L41" s="44">
        <v>0</v>
      </c>
      <c r="M41" s="44">
        <v>0</v>
      </c>
      <c r="N41" s="44">
        <f>SUM(O41:Q41)</f>
        <v>3921</v>
      </c>
      <c r="O41" s="44">
        <v>3921</v>
      </c>
      <c r="P41" s="44">
        <v>0</v>
      </c>
      <c r="Q41" s="44">
        <v>0</v>
      </c>
      <c r="R41" s="48">
        <v>14</v>
      </c>
      <c r="S41" s="59"/>
      <c r="T41" s="59"/>
      <c r="U41" s="59"/>
      <c r="V41" s="71"/>
      <c r="W41" s="71"/>
      <c r="X41" s="71"/>
      <c r="Y41" s="71"/>
      <c r="Z41" s="71"/>
      <c r="AA41" s="71"/>
      <c r="AB41" s="71"/>
    </row>
    <row r="42" spans="1:21" s="58" customFormat="1" ht="15" customHeight="1">
      <c r="A42" s="68" t="s">
        <v>61</v>
      </c>
      <c r="B42" s="69"/>
      <c r="C42" s="54">
        <f aca="true" t="shared" si="7" ref="C42:Q42">SUM(C43:C47)</f>
        <v>24</v>
      </c>
      <c r="D42" s="55">
        <f t="shared" si="7"/>
        <v>15</v>
      </c>
      <c r="E42" s="55">
        <f t="shared" si="7"/>
        <v>7</v>
      </c>
      <c r="F42" s="55">
        <f t="shared" si="7"/>
        <v>2</v>
      </c>
      <c r="G42" s="55">
        <f t="shared" si="7"/>
        <v>649</v>
      </c>
      <c r="H42" s="55">
        <f t="shared" si="7"/>
        <v>84</v>
      </c>
      <c r="I42" s="55">
        <f t="shared" si="7"/>
        <v>7</v>
      </c>
      <c r="J42" s="55">
        <f t="shared" si="7"/>
        <v>2</v>
      </c>
      <c r="K42" s="55">
        <f t="shared" si="7"/>
        <v>27</v>
      </c>
      <c r="L42" s="55">
        <f t="shared" si="7"/>
        <v>0</v>
      </c>
      <c r="M42" s="55">
        <f t="shared" si="7"/>
        <v>6</v>
      </c>
      <c r="N42" s="55">
        <f t="shared" si="7"/>
        <v>19666</v>
      </c>
      <c r="O42" s="55">
        <f t="shared" si="7"/>
        <v>16840</v>
      </c>
      <c r="P42" s="55">
        <f t="shared" si="7"/>
        <v>1056</v>
      </c>
      <c r="Q42" s="55">
        <f t="shared" si="7"/>
        <v>1770</v>
      </c>
      <c r="R42" s="70" t="s">
        <v>62</v>
      </c>
      <c r="S42" s="52"/>
      <c r="T42" s="52"/>
      <c r="U42" s="52"/>
    </row>
    <row r="43" spans="1:21" s="46" customFormat="1" ht="15" customHeight="1">
      <c r="A43" s="11">
        <v>15</v>
      </c>
      <c r="B43" s="67" t="s">
        <v>63</v>
      </c>
      <c r="C43" s="43">
        <f>SUM(D43:F43)</f>
        <v>3</v>
      </c>
      <c r="D43" s="44">
        <v>3</v>
      </c>
      <c r="E43" s="44">
        <v>0</v>
      </c>
      <c r="F43" s="44">
        <v>0</v>
      </c>
      <c r="G43" s="44">
        <v>210</v>
      </c>
      <c r="H43" s="44">
        <v>0</v>
      </c>
      <c r="I43" s="44">
        <v>1</v>
      </c>
      <c r="J43" s="44">
        <v>0</v>
      </c>
      <c r="K43" s="44">
        <v>3</v>
      </c>
      <c r="L43" s="44">
        <v>0</v>
      </c>
      <c r="M43" s="44">
        <v>0</v>
      </c>
      <c r="N43" s="44">
        <f>SUM(O43:Q43)</f>
        <v>7860</v>
      </c>
      <c r="O43" s="44">
        <v>7860</v>
      </c>
      <c r="P43" s="44">
        <v>0</v>
      </c>
      <c r="Q43" s="44">
        <v>0</v>
      </c>
      <c r="R43" s="48">
        <v>15</v>
      </c>
      <c r="S43" s="11"/>
      <c r="T43" s="11"/>
      <c r="U43" s="11"/>
    </row>
    <row r="44" spans="1:21" s="46" customFormat="1" ht="15" customHeight="1">
      <c r="A44" s="11">
        <f>A43+1</f>
        <v>16</v>
      </c>
      <c r="B44" s="67" t="s">
        <v>64</v>
      </c>
      <c r="C44" s="43">
        <f>SUM(D44:F44)</f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f>SUM(O44:Q44)</f>
        <v>0</v>
      </c>
      <c r="O44" s="44">
        <v>0</v>
      </c>
      <c r="P44" s="44">
        <v>0</v>
      </c>
      <c r="Q44" s="44">
        <v>0</v>
      </c>
      <c r="R44" s="48">
        <v>16</v>
      </c>
      <c r="S44" s="11"/>
      <c r="T44" s="11"/>
      <c r="U44" s="11"/>
    </row>
    <row r="45" spans="1:21" s="46" customFormat="1" ht="15" customHeight="1">
      <c r="A45" s="11">
        <f>A44+1</f>
        <v>17</v>
      </c>
      <c r="B45" s="67" t="s">
        <v>65</v>
      </c>
      <c r="C45" s="43">
        <f>SUM(D45:F45)</f>
        <v>12</v>
      </c>
      <c r="D45" s="44">
        <v>8</v>
      </c>
      <c r="E45" s="44">
        <v>3</v>
      </c>
      <c r="F45" s="44">
        <v>1</v>
      </c>
      <c r="G45" s="44">
        <v>307</v>
      </c>
      <c r="H45" s="44">
        <v>25</v>
      </c>
      <c r="I45" s="44">
        <v>5</v>
      </c>
      <c r="J45" s="44">
        <v>2</v>
      </c>
      <c r="K45" s="44">
        <v>19</v>
      </c>
      <c r="L45" s="44">
        <v>0</v>
      </c>
      <c r="M45" s="44">
        <v>3</v>
      </c>
      <c r="N45" s="44">
        <f>SUM(O45:Q45)</f>
        <v>7284</v>
      </c>
      <c r="O45" s="44">
        <v>7014</v>
      </c>
      <c r="P45" s="44">
        <v>0</v>
      </c>
      <c r="Q45" s="44">
        <v>270</v>
      </c>
      <c r="R45" s="48">
        <v>17</v>
      </c>
      <c r="S45" s="11"/>
      <c r="T45" s="11"/>
      <c r="U45" s="11"/>
    </row>
    <row r="46" spans="1:21" s="46" customFormat="1" ht="15" customHeight="1">
      <c r="A46" s="11">
        <f>A45+1</f>
        <v>18</v>
      </c>
      <c r="B46" s="67" t="s">
        <v>66</v>
      </c>
      <c r="C46" s="43">
        <f>SUM(D46:F46)</f>
        <v>4</v>
      </c>
      <c r="D46" s="44">
        <v>2</v>
      </c>
      <c r="E46" s="44">
        <v>2</v>
      </c>
      <c r="F46" s="44">
        <v>0</v>
      </c>
      <c r="G46" s="44">
        <v>13</v>
      </c>
      <c r="H46" s="44">
        <v>9</v>
      </c>
      <c r="I46" s="44">
        <v>1</v>
      </c>
      <c r="J46" s="44">
        <v>0</v>
      </c>
      <c r="K46" s="44">
        <v>5</v>
      </c>
      <c r="L46" s="44">
        <v>0</v>
      </c>
      <c r="M46" s="44">
        <v>3</v>
      </c>
      <c r="N46" s="44">
        <f>SUM(O46:Q46)</f>
        <v>675</v>
      </c>
      <c r="O46" s="44">
        <v>523</v>
      </c>
      <c r="P46" s="44">
        <v>152</v>
      </c>
      <c r="Q46" s="44">
        <v>0</v>
      </c>
      <c r="R46" s="48">
        <v>18</v>
      </c>
      <c r="S46" s="11"/>
      <c r="T46" s="11"/>
      <c r="U46" s="11"/>
    </row>
    <row r="47" spans="1:56" s="46" customFormat="1" ht="15" customHeight="1">
      <c r="A47" s="11">
        <f>A46+1</f>
        <v>19</v>
      </c>
      <c r="B47" s="67" t="s">
        <v>67</v>
      </c>
      <c r="C47" s="43">
        <f>SUM(D47:F47)</f>
        <v>5</v>
      </c>
      <c r="D47" s="44">
        <v>2</v>
      </c>
      <c r="E47" s="44">
        <v>2</v>
      </c>
      <c r="F47" s="44">
        <v>1</v>
      </c>
      <c r="G47" s="44">
        <v>119</v>
      </c>
      <c r="H47" s="44">
        <v>50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f>SUM(O47:Q47)</f>
        <v>3847</v>
      </c>
      <c r="O47" s="44">
        <v>1443</v>
      </c>
      <c r="P47" s="44">
        <v>904</v>
      </c>
      <c r="Q47" s="44">
        <v>1500</v>
      </c>
      <c r="R47" s="48">
        <v>19</v>
      </c>
      <c r="S47" s="59"/>
      <c r="T47" s="59"/>
      <c r="U47" s="59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</row>
    <row r="48" spans="1:21" s="58" customFormat="1" ht="15" customHeight="1">
      <c r="A48" s="68" t="s">
        <v>68</v>
      </c>
      <c r="B48" s="69"/>
      <c r="C48" s="54">
        <f aca="true" t="shared" si="8" ref="C48:Q48">SUM(C49:C50)</f>
        <v>19</v>
      </c>
      <c r="D48" s="55">
        <f t="shared" si="8"/>
        <v>13</v>
      </c>
      <c r="E48" s="55">
        <f t="shared" si="8"/>
        <v>1</v>
      </c>
      <c r="F48" s="55">
        <f t="shared" si="8"/>
        <v>4</v>
      </c>
      <c r="G48" s="55">
        <f t="shared" si="8"/>
        <v>1191</v>
      </c>
      <c r="H48" s="55">
        <f t="shared" si="8"/>
        <v>45</v>
      </c>
      <c r="I48" s="55">
        <f t="shared" si="8"/>
        <v>4</v>
      </c>
      <c r="J48" s="55">
        <f t="shared" si="8"/>
        <v>5</v>
      </c>
      <c r="K48" s="55">
        <f t="shared" si="8"/>
        <v>35</v>
      </c>
      <c r="L48" s="55">
        <f t="shared" si="8"/>
        <v>1</v>
      </c>
      <c r="M48" s="55">
        <f t="shared" si="8"/>
        <v>1</v>
      </c>
      <c r="N48" s="55">
        <f t="shared" si="8"/>
        <v>38236</v>
      </c>
      <c r="O48" s="55">
        <f t="shared" si="8"/>
        <v>37168</v>
      </c>
      <c r="P48" s="55">
        <f t="shared" si="8"/>
        <v>104</v>
      </c>
      <c r="Q48" s="55">
        <f t="shared" si="8"/>
        <v>964</v>
      </c>
      <c r="R48" s="70" t="s">
        <v>69</v>
      </c>
      <c r="S48" s="52"/>
      <c r="T48" s="52"/>
      <c r="U48" s="52"/>
    </row>
    <row r="49" spans="1:21" s="46" customFormat="1" ht="15" customHeight="1">
      <c r="A49" s="11">
        <v>20</v>
      </c>
      <c r="B49" s="67" t="s">
        <v>70</v>
      </c>
      <c r="C49" s="43">
        <f>SUM(D49:F49)</f>
        <v>10</v>
      </c>
      <c r="D49" s="44">
        <v>7</v>
      </c>
      <c r="E49" s="44">
        <v>1</v>
      </c>
      <c r="F49" s="44">
        <v>2</v>
      </c>
      <c r="G49" s="44">
        <v>514</v>
      </c>
      <c r="H49" s="44">
        <v>30</v>
      </c>
      <c r="I49" s="44">
        <v>2</v>
      </c>
      <c r="J49" s="44">
        <v>2</v>
      </c>
      <c r="K49" s="44">
        <v>19</v>
      </c>
      <c r="L49" s="44">
        <v>0</v>
      </c>
      <c r="M49" s="44">
        <v>0</v>
      </c>
      <c r="N49" s="44">
        <f>SUM(O49:Q49)</f>
        <v>22440</v>
      </c>
      <c r="O49" s="44">
        <v>22226</v>
      </c>
      <c r="P49" s="44">
        <v>104</v>
      </c>
      <c r="Q49" s="44">
        <v>110</v>
      </c>
      <c r="R49" s="48">
        <v>20</v>
      </c>
      <c r="S49" s="11"/>
      <c r="T49" s="11"/>
      <c r="U49" s="11"/>
    </row>
    <row r="50" spans="1:31" s="46" customFormat="1" ht="15" customHeight="1">
      <c r="A50" s="11">
        <f>A49+1</f>
        <v>21</v>
      </c>
      <c r="B50" s="67" t="s">
        <v>71</v>
      </c>
      <c r="C50" s="43">
        <v>9</v>
      </c>
      <c r="D50" s="44">
        <v>6</v>
      </c>
      <c r="E50" s="44"/>
      <c r="F50" s="44">
        <v>2</v>
      </c>
      <c r="G50" s="44">
        <v>677</v>
      </c>
      <c r="H50" s="44">
        <v>15</v>
      </c>
      <c r="I50" s="44">
        <v>2</v>
      </c>
      <c r="J50" s="44">
        <v>3</v>
      </c>
      <c r="K50" s="44">
        <v>16</v>
      </c>
      <c r="L50" s="44">
        <v>1</v>
      </c>
      <c r="M50" s="44">
        <v>1</v>
      </c>
      <c r="N50" s="44">
        <f>SUM(O50:Q50)</f>
        <v>15796</v>
      </c>
      <c r="O50" s="44">
        <v>14942</v>
      </c>
      <c r="P50" s="44">
        <v>0</v>
      </c>
      <c r="Q50" s="44">
        <v>854</v>
      </c>
      <c r="R50" s="48">
        <v>21</v>
      </c>
      <c r="S50" s="59"/>
      <c r="T50" s="59"/>
      <c r="U50" s="59"/>
      <c r="V50" s="71"/>
      <c r="W50" s="71"/>
      <c r="X50" s="71"/>
      <c r="Y50" s="71"/>
      <c r="Z50" s="71"/>
      <c r="AA50" s="71"/>
      <c r="AB50" s="71"/>
      <c r="AC50" s="71"/>
      <c r="AD50" s="71"/>
      <c r="AE50" s="71"/>
    </row>
    <row r="51" spans="1:31" s="58" customFormat="1" ht="15" customHeight="1">
      <c r="A51" s="68" t="s">
        <v>72</v>
      </c>
      <c r="B51" s="69"/>
      <c r="C51" s="54">
        <f aca="true" t="shared" si="9" ref="C51:Q51">SUM(C52:C60)</f>
        <v>35</v>
      </c>
      <c r="D51" s="55">
        <f t="shared" si="9"/>
        <v>18</v>
      </c>
      <c r="E51" s="55">
        <f t="shared" si="9"/>
        <v>15</v>
      </c>
      <c r="F51" s="55">
        <f t="shared" si="9"/>
        <v>2</v>
      </c>
      <c r="G51" s="55">
        <f t="shared" si="9"/>
        <v>899</v>
      </c>
      <c r="H51" s="55">
        <f t="shared" si="9"/>
        <v>1218</v>
      </c>
      <c r="I51" s="55">
        <f t="shared" si="9"/>
        <v>6</v>
      </c>
      <c r="J51" s="55">
        <f t="shared" si="9"/>
        <v>5</v>
      </c>
      <c r="K51" s="55">
        <f t="shared" si="9"/>
        <v>31</v>
      </c>
      <c r="L51" s="55">
        <f t="shared" si="9"/>
        <v>1</v>
      </c>
      <c r="M51" s="55">
        <f t="shared" si="9"/>
        <v>4</v>
      </c>
      <c r="N51" s="55">
        <f t="shared" si="9"/>
        <v>58555</v>
      </c>
      <c r="O51" s="55">
        <f t="shared" si="9"/>
        <v>54835</v>
      </c>
      <c r="P51" s="55">
        <f t="shared" si="9"/>
        <v>720</v>
      </c>
      <c r="Q51" s="55">
        <f t="shared" si="9"/>
        <v>0</v>
      </c>
      <c r="R51" s="70" t="s">
        <v>73</v>
      </c>
      <c r="S51" s="72"/>
      <c r="T51" s="72"/>
      <c r="U51" s="72"/>
      <c r="V51" s="73"/>
      <c r="W51" s="73"/>
      <c r="X51" s="73"/>
      <c r="Y51" s="73"/>
      <c r="Z51" s="73"/>
      <c r="AA51" s="73"/>
      <c r="AB51" s="73"/>
      <c r="AC51" s="73"/>
      <c r="AD51" s="73"/>
      <c r="AE51" s="73"/>
    </row>
    <row r="52" spans="1:31" s="46" customFormat="1" ht="15" customHeight="1">
      <c r="A52" s="11">
        <v>22</v>
      </c>
      <c r="B52" s="67" t="s">
        <v>74</v>
      </c>
      <c r="C52" s="43">
        <f>SUM(D52:F52)</f>
        <v>9</v>
      </c>
      <c r="D52" s="44">
        <v>4</v>
      </c>
      <c r="E52" s="44">
        <v>5</v>
      </c>
      <c r="F52" s="44">
        <v>0</v>
      </c>
      <c r="G52" s="44">
        <v>109</v>
      </c>
      <c r="H52" s="44">
        <v>70</v>
      </c>
      <c r="I52" s="44">
        <v>1</v>
      </c>
      <c r="J52" s="44">
        <v>1</v>
      </c>
      <c r="K52" s="44">
        <v>5</v>
      </c>
      <c r="L52" s="44">
        <v>0</v>
      </c>
      <c r="M52" s="44">
        <v>1</v>
      </c>
      <c r="N52" s="44">
        <f>SUM(O52:Q52)</f>
        <v>1703</v>
      </c>
      <c r="O52" s="44">
        <v>1248</v>
      </c>
      <c r="P52" s="44">
        <v>455</v>
      </c>
      <c r="Q52" s="44">
        <v>0</v>
      </c>
      <c r="R52" s="48">
        <v>22</v>
      </c>
      <c r="S52" s="59"/>
      <c r="T52" s="59"/>
      <c r="U52" s="59"/>
      <c r="V52" s="71"/>
      <c r="W52" s="71"/>
      <c r="X52" s="71"/>
      <c r="Y52" s="71"/>
      <c r="Z52" s="71"/>
      <c r="AA52" s="71"/>
      <c r="AB52" s="71"/>
      <c r="AC52" s="71"/>
      <c r="AD52" s="71"/>
      <c r="AE52" s="71"/>
    </row>
    <row r="53" spans="1:20" s="79" customFormat="1" ht="17.25">
      <c r="A53" s="74">
        <v>23</v>
      </c>
      <c r="B53" s="75" t="s">
        <v>75</v>
      </c>
      <c r="C53" s="76">
        <f>SUM(D53:F53)</f>
        <v>9</v>
      </c>
      <c r="D53" s="76">
        <v>6</v>
      </c>
      <c r="E53" s="76">
        <v>3</v>
      </c>
      <c r="F53" s="76">
        <v>0</v>
      </c>
      <c r="G53" s="76">
        <v>180</v>
      </c>
      <c r="H53" s="76">
        <v>168</v>
      </c>
      <c r="I53" s="76">
        <v>4</v>
      </c>
      <c r="J53" s="76">
        <v>1</v>
      </c>
      <c r="K53" s="76">
        <v>15</v>
      </c>
      <c r="L53" s="76">
        <v>0</v>
      </c>
      <c r="M53" s="76">
        <v>2</v>
      </c>
      <c r="N53" s="76">
        <v>18704</v>
      </c>
      <c r="O53" s="76">
        <v>15692</v>
      </c>
      <c r="P53" s="76">
        <v>12</v>
      </c>
      <c r="Q53" s="76">
        <v>0</v>
      </c>
      <c r="R53" s="77">
        <v>23</v>
      </c>
      <c r="S53" s="78"/>
      <c r="T53" s="78"/>
    </row>
    <row r="54" spans="1:21" s="46" customFormat="1" ht="14.25" customHeight="1">
      <c r="A54" s="80" t="s">
        <v>76</v>
      </c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  <c r="P54" s="82"/>
      <c r="Q54" s="82"/>
      <c r="R54" s="83"/>
      <c r="S54" s="11"/>
      <c r="T54" s="11"/>
      <c r="U54" s="11"/>
    </row>
    <row r="55" spans="1:20" s="90" customFormat="1" ht="24" customHeight="1" thickBot="1">
      <c r="A55" s="78"/>
      <c r="B55" s="78"/>
      <c r="C55" s="84" t="s">
        <v>77</v>
      </c>
      <c r="D55" s="85" t="s">
        <v>78</v>
      </c>
      <c r="E55" s="86"/>
      <c r="F55" s="87"/>
      <c r="G55" s="86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9"/>
      <c r="T55" s="89"/>
    </row>
    <row r="56" spans="1:20" s="98" customFormat="1" ht="19.5" customHeight="1" thickTop="1">
      <c r="A56" s="17"/>
      <c r="B56" s="18"/>
      <c r="C56" s="19" t="s">
        <v>3</v>
      </c>
      <c r="D56" s="20"/>
      <c r="E56" s="20"/>
      <c r="F56" s="21"/>
      <c r="G56" s="19" t="s">
        <v>4</v>
      </c>
      <c r="H56" s="91"/>
      <c r="I56" s="92" t="s">
        <v>5</v>
      </c>
      <c r="J56" s="93" t="s">
        <v>6</v>
      </c>
      <c r="K56" s="94" t="s">
        <v>79</v>
      </c>
      <c r="L56" s="92" t="s">
        <v>8</v>
      </c>
      <c r="M56" s="95"/>
      <c r="N56" s="92" t="s">
        <v>9</v>
      </c>
      <c r="O56" s="95"/>
      <c r="P56" s="95"/>
      <c r="Q56" s="96"/>
      <c r="R56" s="27" t="s">
        <v>10</v>
      </c>
      <c r="S56" s="97"/>
      <c r="T56" s="97"/>
    </row>
    <row r="57" spans="1:20" s="98" customFormat="1" ht="19.5" customHeight="1">
      <c r="A57" s="30"/>
      <c r="B57" s="31" t="s">
        <v>80</v>
      </c>
      <c r="C57" s="32" t="s">
        <v>11</v>
      </c>
      <c r="D57" s="32" t="s">
        <v>12</v>
      </c>
      <c r="E57" s="32" t="s">
        <v>13</v>
      </c>
      <c r="F57" s="33" t="s">
        <v>14</v>
      </c>
      <c r="G57" s="33" t="s">
        <v>12</v>
      </c>
      <c r="H57" s="33" t="s">
        <v>15</v>
      </c>
      <c r="I57" s="33" t="s">
        <v>16</v>
      </c>
      <c r="J57" s="33" t="s">
        <v>17</v>
      </c>
      <c r="K57" s="34"/>
      <c r="L57" s="32" t="s">
        <v>18</v>
      </c>
      <c r="M57" s="32" t="s">
        <v>81</v>
      </c>
      <c r="N57" s="32" t="s">
        <v>20</v>
      </c>
      <c r="O57" s="32" t="s">
        <v>12</v>
      </c>
      <c r="P57" s="32" t="s">
        <v>13</v>
      </c>
      <c r="Q57" s="33" t="s">
        <v>14</v>
      </c>
      <c r="R57" s="99"/>
      <c r="S57" s="97"/>
      <c r="T57" s="97"/>
    </row>
    <row r="58" spans="1:20" s="98" customFormat="1" ht="19.5" customHeight="1">
      <c r="A58" s="36"/>
      <c r="B58" s="37"/>
      <c r="C58" s="100"/>
      <c r="D58" s="100"/>
      <c r="E58" s="100"/>
      <c r="F58" s="39" t="s">
        <v>22</v>
      </c>
      <c r="G58" s="39" t="s">
        <v>23</v>
      </c>
      <c r="H58" s="39" t="s">
        <v>24</v>
      </c>
      <c r="I58" s="39" t="s">
        <v>25</v>
      </c>
      <c r="J58" s="39" t="s">
        <v>26</v>
      </c>
      <c r="K58" s="39" t="s">
        <v>27</v>
      </c>
      <c r="L58" s="100"/>
      <c r="M58" s="100"/>
      <c r="N58" s="100"/>
      <c r="O58" s="100"/>
      <c r="P58" s="100"/>
      <c r="Q58" s="39" t="s">
        <v>22</v>
      </c>
      <c r="R58" s="101"/>
      <c r="S58" s="97"/>
      <c r="T58" s="97"/>
    </row>
    <row r="59" spans="1:31" s="51" customFormat="1" ht="14.25" customHeight="1">
      <c r="A59" s="11">
        <v>24</v>
      </c>
      <c r="B59" s="67" t="s">
        <v>82</v>
      </c>
      <c r="C59" s="43">
        <f>SUM(D59:F59)</f>
        <v>8</v>
      </c>
      <c r="D59" s="44">
        <v>3</v>
      </c>
      <c r="E59" s="44">
        <v>3</v>
      </c>
      <c r="F59" s="44">
        <v>2</v>
      </c>
      <c r="G59" s="44">
        <v>216</v>
      </c>
      <c r="H59" s="44">
        <v>130</v>
      </c>
      <c r="I59" s="44">
        <v>1</v>
      </c>
      <c r="J59" s="44">
        <v>2</v>
      </c>
      <c r="K59" s="44">
        <v>8</v>
      </c>
      <c r="L59" s="44">
        <v>1</v>
      </c>
      <c r="M59" s="44">
        <v>1</v>
      </c>
      <c r="N59" s="44">
        <f>SUM(O59:Q59)</f>
        <v>10573</v>
      </c>
      <c r="O59" s="44">
        <v>10330</v>
      </c>
      <c r="P59" s="44">
        <v>243</v>
      </c>
      <c r="Q59" s="44">
        <v>0</v>
      </c>
      <c r="R59" s="48">
        <v>24</v>
      </c>
      <c r="S59" s="102"/>
      <c r="T59" s="102"/>
      <c r="U59" s="102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</row>
    <row r="60" spans="1:31" s="51" customFormat="1" ht="15" customHeight="1">
      <c r="A60" s="11">
        <f>A59+1</f>
        <v>25</v>
      </c>
      <c r="B60" s="67" t="s">
        <v>83</v>
      </c>
      <c r="C60" s="43">
        <f>SUM(D60:F60)</f>
        <v>9</v>
      </c>
      <c r="D60" s="44">
        <v>5</v>
      </c>
      <c r="E60" s="44">
        <v>4</v>
      </c>
      <c r="F60" s="44">
        <v>0</v>
      </c>
      <c r="G60" s="44">
        <v>394</v>
      </c>
      <c r="H60" s="44">
        <v>850</v>
      </c>
      <c r="I60" s="44">
        <v>0</v>
      </c>
      <c r="J60" s="44">
        <v>1</v>
      </c>
      <c r="K60" s="44">
        <v>3</v>
      </c>
      <c r="L60" s="44">
        <v>0</v>
      </c>
      <c r="M60" s="44">
        <v>0</v>
      </c>
      <c r="N60" s="44">
        <f>SUM(O60:Q60)</f>
        <v>27575</v>
      </c>
      <c r="O60" s="44">
        <v>27565</v>
      </c>
      <c r="P60" s="44">
        <v>10</v>
      </c>
      <c r="Q60" s="44">
        <v>0</v>
      </c>
      <c r="R60" s="48">
        <v>25</v>
      </c>
      <c r="S60" s="102"/>
      <c r="T60" s="102"/>
      <c r="U60" s="102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</row>
    <row r="61" spans="1:31" s="58" customFormat="1" ht="15" customHeight="1">
      <c r="A61" s="68" t="s">
        <v>84</v>
      </c>
      <c r="B61" s="104"/>
      <c r="C61" s="54">
        <f aca="true" t="shared" si="10" ref="C61:Q61">SUM(C62)</f>
        <v>4</v>
      </c>
      <c r="D61" s="55">
        <v>2</v>
      </c>
      <c r="E61" s="55">
        <f t="shared" si="10"/>
        <v>1</v>
      </c>
      <c r="F61" s="55">
        <f t="shared" si="10"/>
        <v>1</v>
      </c>
      <c r="G61" s="55">
        <f t="shared" si="10"/>
        <v>380</v>
      </c>
      <c r="H61" s="55">
        <f t="shared" si="10"/>
        <v>4</v>
      </c>
      <c r="I61" s="55">
        <f t="shared" si="10"/>
        <v>1</v>
      </c>
      <c r="J61" s="55">
        <f t="shared" si="10"/>
        <v>0</v>
      </c>
      <c r="K61" s="55">
        <f t="shared" si="10"/>
        <v>5</v>
      </c>
      <c r="L61" s="55">
        <f t="shared" si="10"/>
        <v>0</v>
      </c>
      <c r="M61" s="55">
        <f t="shared" si="10"/>
        <v>0</v>
      </c>
      <c r="N61" s="55">
        <f t="shared" si="10"/>
        <v>21707</v>
      </c>
      <c r="O61" s="55">
        <f t="shared" si="10"/>
        <v>21610</v>
      </c>
      <c r="P61" s="55">
        <f t="shared" si="10"/>
        <v>97</v>
      </c>
      <c r="Q61" s="55">
        <f t="shared" si="10"/>
        <v>0</v>
      </c>
      <c r="R61" s="70" t="s">
        <v>85</v>
      </c>
      <c r="S61" s="72"/>
      <c r="T61" s="72"/>
      <c r="U61" s="72"/>
      <c r="V61" s="73"/>
      <c r="W61" s="73"/>
      <c r="X61" s="73"/>
      <c r="Y61" s="73"/>
      <c r="Z61" s="73"/>
      <c r="AA61" s="73"/>
      <c r="AB61" s="73"/>
      <c r="AC61" s="73"/>
      <c r="AD61" s="73"/>
      <c r="AE61" s="73"/>
    </row>
    <row r="62" spans="1:31" s="51" customFormat="1" ht="15" customHeight="1">
      <c r="A62" s="11">
        <v>26</v>
      </c>
      <c r="B62" s="67" t="s">
        <v>86</v>
      </c>
      <c r="C62" s="43">
        <f>SUM(D62:F62)</f>
        <v>4</v>
      </c>
      <c r="D62" s="44">
        <v>2</v>
      </c>
      <c r="E62" s="44">
        <v>1</v>
      </c>
      <c r="F62" s="44">
        <v>1</v>
      </c>
      <c r="G62" s="44">
        <v>380</v>
      </c>
      <c r="H62" s="44">
        <v>4</v>
      </c>
      <c r="I62" s="44">
        <v>1</v>
      </c>
      <c r="J62" s="44">
        <v>0</v>
      </c>
      <c r="K62" s="44">
        <v>5</v>
      </c>
      <c r="L62" s="44">
        <v>0</v>
      </c>
      <c r="M62" s="44">
        <v>0</v>
      </c>
      <c r="N62" s="44">
        <f>SUM(O62:Q62)</f>
        <v>21707</v>
      </c>
      <c r="O62" s="44">
        <v>21610</v>
      </c>
      <c r="P62" s="44">
        <v>97</v>
      </c>
      <c r="Q62" s="44">
        <v>0</v>
      </c>
      <c r="R62" s="48">
        <v>26</v>
      </c>
      <c r="S62" s="102"/>
      <c r="T62" s="102"/>
      <c r="U62" s="102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</row>
    <row r="63" spans="1:31" s="58" customFormat="1" ht="15" customHeight="1">
      <c r="A63" s="68" t="s">
        <v>87</v>
      </c>
      <c r="B63" s="104"/>
      <c r="C63" s="54">
        <f aca="true" t="shared" si="11" ref="C63:Q63">SUM(C64:C71)</f>
        <v>31</v>
      </c>
      <c r="D63" s="55">
        <f t="shared" si="11"/>
        <v>16</v>
      </c>
      <c r="E63" s="55">
        <f t="shared" si="11"/>
        <v>11</v>
      </c>
      <c r="F63" s="55">
        <f t="shared" si="11"/>
        <v>4</v>
      </c>
      <c r="G63" s="55">
        <f t="shared" si="11"/>
        <v>1520</v>
      </c>
      <c r="H63" s="55">
        <f t="shared" si="11"/>
        <v>2374</v>
      </c>
      <c r="I63" s="55">
        <f t="shared" si="11"/>
        <v>4</v>
      </c>
      <c r="J63" s="55">
        <f t="shared" si="11"/>
        <v>5</v>
      </c>
      <c r="K63" s="55">
        <f t="shared" si="11"/>
        <v>39</v>
      </c>
      <c r="L63" s="55">
        <f t="shared" si="11"/>
        <v>0</v>
      </c>
      <c r="M63" s="55">
        <f t="shared" si="11"/>
        <v>2</v>
      </c>
      <c r="N63" s="55">
        <f t="shared" si="11"/>
        <v>48790</v>
      </c>
      <c r="O63" s="55">
        <f t="shared" si="11"/>
        <v>29165</v>
      </c>
      <c r="P63" s="55">
        <f t="shared" si="11"/>
        <v>19435</v>
      </c>
      <c r="Q63" s="55">
        <f t="shared" si="11"/>
        <v>190</v>
      </c>
      <c r="R63" s="70" t="s">
        <v>88</v>
      </c>
      <c r="S63" s="72"/>
      <c r="T63" s="72"/>
      <c r="U63" s="72"/>
      <c r="V63" s="73"/>
      <c r="W63" s="73"/>
      <c r="X63" s="73"/>
      <c r="Y63" s="73"/>
      <c r="Z63" s="73"/>
      <c r="AA63" s="73"/>
      <c r="AB63" s="73"/>
      <c r="AC63" s="73"/>
      <c r="AD63" s="73"/>
      <c r="AE63" s="73"/>
    </row>
    <row r="64" spans="1:31" s="51" customFormat="1" ht="15" customHeight="1">
      <c r="A64" s="11">
        <v>27</v>
      </c>
      <c r="B64" s="67" t="s">
        <v>89</v>
      </c>
      <c r="C64" s="43">
        <f aca="true" t="shared" si="12" ref="C64:C71">SUM(D64:F64)</f>
        <v>1</v>
      </c>
      <c r="D64" s="44">
        <v>1</v>
      </c>
      <c r="E64" s="44">
        <v>0</v>
      </c>
      <c r="F64" s="44">
        <v>0</v>
      </c>
      <c r="G64" s="44">
        <v>0</v>
      </c>
      <c r="H64" s="44">
        <v>0</v>
      </c>
      <c r="I64" s="44">
        <v>1</v>
      </c>
      <c r="J64" s="44">
        <v>0</v>
      </c>
      <c r="K64" s="44">
        <v>4</v>
      </c>
      <c r="L64" s="44">
        <v>0</v>
      </c>
      <c r="M64" s="44">
        <v>0</v>
      </c>
      <c r="N64" s="63">
        <f aca="true" t="shared" si="13" ref="N64:N71">SUM(O64:Q64)</f>
        <v>16</v>
      </c>
      <c r="O64" s="44">
        <v>16</v>
      </c>
      <c r="P64" s="44">
        <v>0</v>
      </c>
      <c r="Q64" s="44">
        <v>0</v>
      </c>
      <c r="R64" s="48">
        <v>27</v>
      </c>
      <c r="S64" s="102"/>
      <c r="T64" s="102"/>
      <c r="U64" s="102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</row>
    <row r="65" spans="1:31" s="51" customFormat="1" ht="15" customHeight="1">
      <c r="A65" s="11">
        <f aca="true" t="shared" si="14" ref="A65:A71">A64+1</f>
        <v>28</v>
      </c>
      <c r="B65" s="67" t="s">
        <v>90</v>
      </c>
      <c r="C65" s="43">
        <f t="shared" si="12"/>
        <v>6</v>
      </c>
      <c r="D65" s="44">
        <v>5</v>
      </c>
      <c r="E65" s="44">
        <v>0</v>
      </c>
      <c r="F65" s="44">
        <v>1</v>
      </c>
      <c r="G65" s="44">
        <v>966</v>
      </c>
      <c r="H65" s="44">
        <v>0</v>
      </c>
      <c r="I65" s="44">
        <v>0</v>
      </c>
      <c r="J65" s="44">
        <v>3</v>
      </c>
      <c r="K65" s="44">
        <v>12</v>
      </c>
      <c r="L65" s="44">
        <v>0</v>
      </c>
      <c r="M65" s="44">
        <v>0</v>
      </c>
      <c r="N65" s="44">
        <f t="shared" si="13"/>
        <v>20748</v>
      </c>
      <c r="O65" s="44">
        <v>20725</v>
      </c>
      <c r="P65" s="44">
        <v>0</v>
      </c>
      <c r="Q65" s="44">
        <v>23</v>
      </c>
      <c r="R65" s="48">
        <v>28</v>
      </c>
      <c r="S65" s="102"/>
      <c r="T65" s="102"/>
      <c r="U65" s="102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</row>
    <row r="66" spans="1:31" s="51" customFormat="1" ht="15" customHeight="1">
      <c r="A66" s="11">
        <f t="shared" si="14"/>
        <v>29</v>
      </c>
      <c r="B66" s="67" t="s">
        <v>91</v>
      </c>
      <c r="C66" s="43">
        <f t="shared" si="12"/>
        <v>3</v>
      </c>
      <c r="D66" s="44">
        <v>2</v>
      </c>
      <c r="E66" s="44">
        <v>1</v>
      </c>
      <c r="F66" s="44">
        <v>0</v>
      </c>
      <c r="G66" s="44">
        <v>149</v>
      </c>
      <c r="H66" s="44">
        <v>70</v>
      </c>
      <c r="I66" s="44">
        <v>0</v>
      </c>
      <c r="J66" s="44">
        <v>1</v>
      </c>
      <c r="K66" s="44">
        <v>3</v>
      </c>
      <c r="L66" s="44">
        <v>0</v>
      </c>
      <c r="M66" s="44">
        <v>1</v>
      </c>
      <c r="N66" s="44">
        <f t="shared" si="13"/>
        <v>3833</v>
      </c>
      <c r="O66" s="44">
        <v>2356</v>
      </c>
      <c r="P66" s="44">
        <v>1477</v>
      </c>
      <c r="Q66" s="44">
        <v>0</v>
      </c>
      <c r="R66" s="48">
        <v>29</v>
      </c>
      <c r="S66" s="102"/>
      <c r="T66" s="102"/>
      <c r="U66" s="102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</row>
    <row r="67" spans="1:31" s="51" customFormat="1" ht="15" customHeight="1">
      <c r="A67" s="11">
        <f t="shared" si="14"/>
        <v>30</v>
      </c>
      <c r="B67" s="67" t="s">
        <v>92</v>
      </c>
      <c r="C67" s="43">
        <f t="shared" si="12"/>
        <v>6</v>
      </c>
      <c r="D67" s="44">
        <v>0</v>
      </c>
      <c r="E67" s="44">
        <v>5</v>
      </c>
      <c r="F67" s="44">
        <v>1</v>
      </c>
      <c r="G67" s="44">
        <v>0</v>
      </c>
      <c r="H67" s="44">
        <v>258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f t="shared" si="13"/>
        <v>4552</v>
      </c>
      <c r="O67" s="44">
        <v>0</v>
      </c>
      <c r="P67" s="44">
        <v>4452</v>
      </c>
      <c r="Q67" s="44">
        <v>100</v>
      </c>
      <c r="R67" s="48">
        <v>30</v>
      </c>
      <c r="S67" s="102"/>
      <c r="T67" s="102"/>
      <c r="U67" s="102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</row>
    <row r="68" spans="1:31" s="51" customFormat="1" ht="15" customHeight="1">
      <c r="A68" s="11">
        <f t="shared" si="14"/>
        <v>31</v>
      </c>
      <c r="B68" s="67" t="s">
        <v>93</v>
      </c>
      <c r="C68" s="43">
        <f t="shared" si="12"/>
        <v>5</v>
      </c>
      <c r="D68" s="44">
        <v>3</v>
      </c>
      <c r="E68" s="44">
        <v>2</v>
      </c>
      <c r="F68" s="44">
        <v>0</v>
      </c>
      <c r="G68" s="44">
        <v>326</v>
      </c>
      <c r="H68" s="44">
        <v>1192</v>
      </c>
      <c r="I68" s="44">
        <v>1</v>
      </c>
      <c r="J68" s="44">
        <v>1</v>
      </c>
      <c r="K68" s="44">
        <v>12</v>
      </c>
      <c r="L68" s="44">
        <v>0</v>
      </c>
      <c r="M68" s="44">
        <v>1</v>
      </c>
      <c r="N68" s="44">
        <f t="shared" si="13"/>
        <v>18036</v>
      </c>
      <c r="O68" s="44">
        <v>5172</v>
      </c>
      <c r="P68" s="44">
        <v>12864</v>
      </c>
      <c r="Q68" s="44">
        <v>0</v>
      </c>
      <c r="R68" s="48">
        <v>31</v>
      </c>
      <c r="S68" s="102"/>
      <c r="T68" s="102"/>
      <c r="U68" s="102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</row>
    <row r="69" spans="1:31" s="51" customFormat="1" ht="15" customHeight="1">
      <c r="A69" s="11">
        <f t="shared" si="14"/>
        <v>32</v>
      </c>
      <c r="B69" s="67" t="s">
        <v>94</v>
      </c>
      <c r="C69" s="43">
        <f t="shared" si="12"/>
        <v>1</v>
      </c>
      <c r="D69" s="44">
        <v>0</v>
      </c>
      <c r="E69" s="44">
        <v>0</v>
      </c>
      <c r="F69" s="44">
        <v>1</v>
      </c>
      <c r="G69" s="44">
        <v>0</v>
      </c>
      <c r="H69" s="44">
        <v>3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f t="shared" si="13"/>
        <v>40</v>
      </c>
      <c r="O69" s="44">
        <v>0</v>
      </c>
      <c r="P69" s="44">
        <v>0</v>
      </c>
      <c r="Q69" s="44">
        <v>40</v>
      </c>
      <c r="R69" s="48">
        <v>32</v>
      </c>
      <c r="S69" s="102"/>
      <c r="T69" s="102"/>
      <c r="U69" s="102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</row>
    <row r="70" spans="1:31" s="51" customFormat="1" ht="15" customHeight="1">
      <c r="A70" s="11">
        <f t="shared" si="14"/>
        <v>33</v>
      </c>
      <c r="B70" s="67" t="s">
        <v>95</v>
      </c>
      <c r="C70" s="43">
        <f t="shared" si="12"/>
        <v>3</v>
      </c>
      <c r="D70" s="44">
        <v>2</v>
      </c>
      <c r="E70" s="44">
        <v>1</v>
      </c>
      <c r="F70" s="44">
        <v>0</v>
      </c>
      <c r="G70" s="44">
        <v>43</v>
      </c>
      <c r="H70" s="44">
        <v>1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f t="shared" si="13"/>
        <v>712</v>
      </c>
      <c r="O70" s="44">
        <v>707</v>
      </c>
      <c r="P70" s="44">
        <v>5</v>
      </c>
      <c r="Q70" s="44">
        <v>0</v>
      </c>
      <c r="R70" s="48">
        <v>33</v>
      </c>
      <c r="S70" s="102"/>
      <c r="T70" s="102"/>
      <c r="U70" s="102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</row>
    <row r="71" spans="1:31" s="51" customFormat="1" ht="15" customHeight="1">
      <c r="A71" s="11">
        <f t="shared" si="14"/>
        <v>34</v>
      </c>
      <c r="B71" s="67" t="s">
        <v>96</v>
      </c>
      <c r="C71" s="43">
        <f t="shared" si="12"/>
        <v>6</v>
      </c>
      <c r="D71" s="44">
        <v>3</v>
      </c>
      <c r="E71" s="44">
        <v>2</v>
      </c>
      <c r="F71" s="44">
        <v>1</v>
      </c>
      <c r="G71" s="44">
        <v>36</v>
      </c>
      <c r="H71" s="44">
        <v>850</v>
      </c>
      <c r="I71" s="44">
        <v>2</v>
      </c>
      <c r="J71" s="44">
        <v>0</v>
      </c>
      <c r="K71" s="44">
        <v>8</v>
      </c>
      <c r="L71" s="44">
        <v>0</v>
      </c>
      <c r="M71" s="44">
        <v>0</v>
      </c>
      <c r="N71" s="44">
        <f t="shared" si="13"/>
        <v>853</v>
      </c>
      <c r="O71" s="44">
        <v>189</v>
      </c>
      <c r="P71" s="44">
        <v>637</v>
      </c>
      <c r="Q71" s="44">
        <v>27</v>
      </c>
      <c r="R71" s="48">
        <v>34</v>
      </c>
      <c r="S71" s="102"/>
      <c r="T71" s="102"/>
      <c r="U71" s="102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</row>
    <row r="72" spans="1:31" s="58" customFormat="1" ht="15" customHeight="1">
      <c r="A72" s="68" t="s">
        <v>97</v>
      </c>
      <c r="B72" s="105"/>
      <c r="C72" s="54">
        <f aca="true" t="shared" si="15" ref="C72:Q72">SUM(C73:C80)</f>
        <v>60</v>
      </c>
      <c r="D72" s="55">
        <f t="shared" si="15"/>
        <v>39</v>
      </c>
      <c r="E72" s="55">
        <f t="shared" si="15"/>
        <v>13</v>
      </c>
      <c r="F72" s="55">
        <f t="shared" si="15"/>
        <v>8</v>
      </c>
      <c r="G72" s="55">
        <f t="shared" si="15"/>
        <v>2585</v>
      </c>
      <c r="H72" s="55">
        <f t="shared" si="15"/>
        <v>2167</v>
      </c>
      <c r="I72" s="55">
        <f t="shared" si="15"/>
        <v>18</v>
      </c>
      <c r="J72" s="55">
        <f t="shared" si="15"/>
        <v>11</v>
      </c>
      <c r="K72" s="55">
        <f t="shared" si="15"/>
        <v>97</v>
      </c>
      <c r="L72" s="55">
        <f t="shared" si="15"/>
        <v>6</v>
      </c>
      <c r="M72" s="55">
        <f t="shared" si="15"/>
        <v>7</v>
      </c>
      <c r="N72" s="55">
        <f t="shared" si="15"/>
        <v>145506</v>
      </c>
      <c r="O72" s="55">
        <f t="shared" si="15"/>
        <v>108643</v>
      </c>
      <c r="P72" s="55">
        <f t="shared" si="15"/>
        <v>35129</v>
      </c>
      <c r="Q72" s="55">
        <f t="shared" si="15"/>
        <v>1734</v>
      </c>
      <c r="R72" s="70" t="s">
        <v>98</v>
      </c>
      <c r="S72" s="72"/>
      <c r="T72" s="72"/>
      <c r="U72" s="72"/>
      <c r="V72" s="73"/>
      <c r="W72" s="73"/>
      <c r="X72" s="73"/>
      <c r="Y72" s="73"/>
      <c r="Z72" s="73"/>
      <c r="AA72" s="73"/>
      <c r="AB72" s="73"/>
      <c r="AC72" s="73"/>
      <c r="AD72" s="73"/>
      <c r="AE72" s="73"/>
    </row>
    <row r="73" spans="1:31" s="51" customFormat="1" ht="15" customHeight="1">
      <c r="A73" s="11">
        <v>35</v>
      </c>
      <c r="B73" s="67" t="s">
        <v>99</v>
      </c>
      <c r="C73" s="43">
        <f aca="true" t="shared" si="16" ref="C73:C80">SUM(D73:F73)</f>
        <v>10</v>
      </c>
      <c r="D73" s="44">
        <v>6</v>
      </c>
      <c r="E73" s="44">
        <v>2</v>
      </c>
      <c r="F73" s="44">
        <v>2</v>
      </c>
      <c r="G73" s="44">
        <v>592</v>
      </c>
      <c r="H73" s="44">
        <v>21</v>
      </c>
      <c r="I73" s="44">
        <v>1</v>
      </c>
      <c r="J73" s="44">
        <v>3</v>
      </c>
      <c r="K73" s="44">
        <v>9</v>
      </c>
      <c r="L73" s="44">
        <v>0</v>
      </c>
      <c r="M73" s="44">
        <v>0</v>
      </c>
      <c r="N73" s="44">
        <f aca="true" t="shared" si="17" ref="N73:N80">SUM(O73:Q73)</f>
        <v>30113</v>
      </c>
      <c r="O73" s="44">
        <v>28604</v>
      </c>
      <c r="P73" s="44">
        <v>20</v>
      </c>
      <c r="Q73" s="44">
        <v>1489</v>
      </c>
      <c r="R73" s="48">
        <v>35</v>
      </c>
      <c r="S73" s="102"/>
      <c r="T73" s="102"/>
      <c r="U73" s="102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</row>
    <row r="74" spans="1:31" s="51" customFormat="1" ht="15" customHeight="1">
      <c r="A74" s="11">
        <f aca="true" t="shared" si="18" ref="A74:A80">A73+1</f>
        <v>36</v>
      </c>
      <c r="B74" s="67" t="s">
        <v>100</v>
      </c>
      <c r="C74" s="43">
        <f t="shared" si="16"/>
        <v>14</v>
      </c>
      <c r="D74" s="44">
        <v>12</v>
      </c>
      <c r="E74" s="44">
        <v>1</v>
      </c>
      <c r="F74" s="44">
        <v>1</v>
      </c>
      <c r="G74" s="44">
        <v>1040</v>
      </c>
      <c r="H74" s="44">
        <v>70</v>
      </c>
      <c r="I74" s="44">
        <v>3</v>
      </c>
      <c r="J74" s="44">
        <v>4</v>
      </c>
      <c r="K74" s="44">
        <v>23</v>
      </c>
      <c r="L74" s="44">
        <v>2</v>
      </c>
      <c r="M74" s="44">
        <v>4</v>
      </c>
      <c r="N74" s="44">
        <f t="shared" si="17"/>
        <v>50437</v>
      </c>
      <c r="O74" s="44">
        <v>50192</v>
      </c>
      <c r="P74" s="44">
        <v>0</v>
      </c>
      <c r="Q74" s="44">
        <v>245</v>
      </c>
      <c r="R74" s="48">
        <v>36</v>
      </c>
      <c r="S74" s="102"/>
      <c r="T74" s="102"/>
      <c r="U74" s="102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</row>
    <row r="75" spans="1:31" s="51" customFormat="1" ht="15" customHeight="1">
      <c r="A75" s="11">
        <f t="shared" si="18"/>
        <v>37</v>
      </c>
      <c r="B75" s="67" t="s">
        <v>101</v>
      </c>
      <c r="C75" s="43">
        <f t="shared" si="16"/>
        <v>3</v>
      </c>
      <c r="D75" s="44">
        <v>3</v>
      </c>
      <c r="E75" s="44">
        <v>0</v>
      </c>
      <c r="F75" s="44">
        <v>0</v>
      </c>
      <c r="G75" s="44">
        <v>105</v>
      </c>
      <c r="H75" s="44">
        <v>0</v>
      </c>
      <c r="I75" s="44">
        <v>3</v>
      </c>
      <c r="J75" s="44">
        <v>1</v>
      </c>
      <c r="K75" s="44">
        <v>13</v>
      </c>
      <c r="L75" s="44">
        <v>0</v>
      </c>
      <c r="M75" s="44">
        <v>0</v>
      </c>
      <c r="N75" s="44">
        <f t="shared" si="17"/>
        <v>3664</v>
      </c>
      <c r="O75" s="44">
        <v>3664</v>
      </c>
      <c r="P75" s="44">
        <v>0</v>
      </c>
      <c r="Q75" s="44">
        <v>0</v>
      </c>
      <c r="R75" s="48">
        <v>37</v>
      </c>
      <c r="S75" s="102"/>
      <c r="T75" s="102"/>
      <c r="U75" s="102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</row>
    <row r="76" spans="1:31" s="51" customFormat="1" ht="15" customHeight="1">
      <c r="A76" s="11">
        <f t="shared" si="18"/>
        <v>38</v>
      </c>
      <c r="B76" s="67" t="s">
        <v>102</v>
      </c>
      <c r="C76" s="43">
        <f t="shared" si="16"/>
        <v>7</v>
      </c>
      <c r="D76" s="44">
        <v>3</v>
      </c>
      <c r="E76" s="44">
        <v>3</v>
      </c>
      <c r="F76" s="44">
        <v>1</v>
      </c>
      <c r="G76" s="44">
        <v>266</v>
      </c>
      <c r="H76" s="44">
        <v>34</v>
      </c>
      <c r="I76" s="44">
        <v>0</v>
      </c>
      <c r="J76" s="44">
        <v>1</v>
      </c>
      <c r="K76" s="44">
        <v>4</v>
      </c>
      <c r="L76" s="44">
        <v>0</v>
      </c>
      <c r="M76" s="44">
        <v>1</v>
      </c>
      <c r="N76" s="44">
        <f t="shared" si="17"/>
        <v>6168</v>
      </c>
      <c r="O76" s="44">
        <v>5602</v>
      </c>
      <c r="P76" s="44">
        <v>566</v>
      </c>
      <c r="Q76" s="44">
        <v>0</v>
      </c>
      <c r="R76" s="48">
        <v>38</v>
      </c>
      <c r="S76" s="102"/>
      <c r="T76" s="102"/>
      <c r="U76" s="102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</row>
    <row r="77" spans="1:31" s="51" customFormat="1" ht="15" customHeight="1">
      <c r="A77" s="11">
        <f t="shared" si="18"/>
        <v>39</v>
      </c>
      <c r="B77" s="67" t="s">
        <v>103</v>
      </c>
      <c r="C77" s="43">
        <f t="shared" si="16"/>
        <v>4</v>
      </c>
      <c r="D77" s="44">
        <v>2</v>
      </c>
      <c r="E77" s="44">
        <v>0</v>
      </c>
      <c r="F77" s="44">
        <v>2</v>
      </c>
      <c r="G77" s="44">
        <v>2</v>
      </c>
      <c r="H77" s="44">
        <v>5</v>
      </c>
      <c r="I77" s="44">
        <v>2</v>
      </c>
      <c r="J77" s="44">
        <v>0</v>
      </c>
      <c r="K77" s="44">
        <v>6</v>
      </c>
      <c r="L77" s="44">
        <v>1</v>
      </c>
      <c r="M77" s="44">
        <v>0</v>
      </c>
      <c r="N77" s="44">
        <f t="shared" si="17"/>
        <v>100</v>
      </c>
      <c r="O77" s="44">
        <v>100</v>
      </c>
      <c r="P77" s="44">
        <v>0</v>
      </c>
      <c r="Q77" s="44">
        <v>0</v>
      </c>
      <c r="R77" s="48">
        <v>39</v>
      </c>
      <c r="S77" s="102"/>
      <c r="T77" s="102"/>
      <c r="U77" s="102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</row>
    <row r="78" spans="1:31" s="51" customFormat="1" ht="15" customHeight="1">
      <c r="A78" s="11">
        <f t="shared" si="18"/>
        <v>40</v>
      </c>
      <c r="B78" s="67" t="s">
        <v>104</v>
      </c>
      <c r="C78" s="43">
        <f t="shared" si="16"/>
        <v>14</v>
      </c>
      <c r="D78" s="44">
        <v>8</v>
      </c>
      <c r="E78" s="44">
        <v>4</v>
      </c>
      <c r="F78" s="44">
        <v>2</v>
      </c>
      <c r="G78" s="44">
        <v>433</v>
      </c>
      <c r="H78" s="44">
        <v>1613</v>
      </c>
      <c r="I78" s="44">
        <v>5</v>
      </c>
      <c r="J78" s="44">
        <v>2</v>
      </c>
      <c r="K78" s="44">
        <v>29</v>
      </c>
      <c r="L78" s="44">
        <v>3</v>
      </c>
      <c r="M78" s="44">
        <v>1</v>
      </c>
      <c r="N78" s="44">
        <f t="shared" si="17"/>
        <v>49285</v>
      </c>
      <c r="O78" s="44">
        <v>18797</v>
      </c>
      <c r="P78" s="44">
        <v>30488</v>
      </c>
      <c r="Q78" s="44">
        <v>0</v>
      </c>
      <c r="R78" s="48">
        <v>40</v>
      </c>
      <c r="S78" s="102"/>
      <c r="T78" s="102"/>
      <c r="U78" s="102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</row>
    <row r="79" spans="1:31" s="51" customFormat="1" ht="15" customHeight="1">
      <c r="A79" s="11">
        <f t="shared" si="18"/>
        <v>41</v>
      </c>
      <c r="B79" s="67" t="s">
        <v>105</v>
      </c>
      <c r="C79" s="43">
        <f t="shared" si="16"/>
        <v>5</v>
      </c>
      <c r="D79" s="44">
        <v>2</v>
      </c>
      <c r="E79" s="44">
        <v>3</v>
      </c>
      <c r="F79" s="44">
        <v>0</v>
      </c>
      <c r="G79" s="44">
        <v>1</v>
      </c>
      <c r="H79" s="44">
        <v>424</v>
      </c>
      <c r="I79" s="44">
        <v>2</v>
      </c>
      <c r="J79" s="44">
        <v>0</v>
      </c>
      <c r="K79" s="44">
        <v>5</v>
      </c>
      <c r="L79" s="44">
        <v>0</v>
      </c>
      <c r="M79" s="44">
        <v>1</v>
      </c>
      <c r="N79" s="44">
        <f t="shared" si="17"/>
        <v>4163</v>
      </c>
      <c r="O79" s="44">
        <v>108</v>
      </c>
      <c r="P79" s="44">
        <v>4055</v>
      </c>
      <c r="Q79" s="44">
        <v>0</v>
      </c>
      <c r="R79" s="48">
        <v>41</v>
      </c>
      <c r="S79" s="102"/>
      <c r="T79" s="102"/>
      <c r="U79" s="102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</row>
    <row r="80" spans="1:31" s="51" customFormat="1" ht="15" customHeight="1">
      <c r="A80" s="11">
        <f t="shared" si="18"/>
        <v>42</v>
      </c>
      <c r="B80" s="67" t="s">
        <v>106</v>
      </c>
      <c r="C80" s="43">
        <f t="shared" si="16"/>
        <v>3</v>
      </c>
      <c r="D80" s="44">
        <v>3</v>
      </c>
      <c r="E80" s="44">
        <v>0</v>
      </c>
      <c r="F80" s="44">
        <v>0</v>
      </c>
      <c r="G80" s="44">
        <v>146</v>
      </c>
      <c r="H80" s="44">
        <v>0</v>
      </c>
      <c r="I80" s="44">
        <v>2</v>
      </c>
      <c r="J80" s="44">
        <v>0</v>
      </c>
      <c r="K80" s="44">
        <v>8</v>
      </c>
      <c r="L80" s="44">
        <v>0</v>
      </c>
      <c r="M80" s="44">
        <v>0</v>
      </c>
      <c r="N80" s="44">
        <f t="shared" si="17"/>
        <v>1576</v>
      </c>
      <c r="O80" s="44">
        <v>1576</v>
      </c>
      <c r="P80" s="44">
        <v>0</v>
      </c>
      <c r="Q80" s="44">
        <v>0</v>
      </c>
      <c r="R80" s="48">
        <v>42</v>
      </c>
      <c r="S80" s="102"/>
      <c r="T80" s="102"/>
      <c r="U80" s="102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</row>
    <row r="81" spans="1:31" s="58" customFormat="1" ht="15" customHeight="1">
      <c r="A81" s="68" t="s">
        <v>107</v>
      </c>
      <c r="B81" s="105"/>
      <c r="C81" s="54">
        <f aca="true" t="shared" si="19" ref="C81:Q81">SUM(C82:C84)</f>
        <v>7</v>
      </c>
      <c r="D81" s="55">
        <f t="shared" si="19"/>
        <v>5</v>
      </c>
      <c r="E81" s="55">
        <f t="shared" si="19"/>
        <v>1</v>
      </c>
      <c r="F81" s="55">
        <f t="shared" si="19"/>
        <v>1</v>
      </c>
      <c r="G81" s="55">
        <f t="shared" si="19"/>
        <v>221</v>
      </c>
      <c r="H81" s="55">
        <f t="shared" si="19"/>
        <v>50</v>
      </c>
      <c r="I81" s="55">
        <f t="shared" si="19"/>
        <v>2</v>
      </c>
      <c r="J81" s="55">
        <f t="shared" si="19"/>
        <v>1</v>
      </c>
      <c r="K81" s="55">
        <f t="shared" si="19"/>
        <v>5</v>
      </c>
      <c r="L81" s="55">
        <f t="shared" si="19"/>
        <v>2</v>
      </c>
      <c r="M81" s="55">
        <f t="shared" si="19"/>
        <v>1</v>
      </c>
      <c r="N81" s="55">
        <f t="shared" si="19"/>
        <v>6229</v>
      </c>
      <c r="O81" s="55">
        <f t="shared" si="19"/>
        <v>5878</v>
      </c>
      <c r="P81" s="55">
        <f t="shared" si="19"/>
        <v>301</v>
      </c>
      <c r="Q81" s="55">
        <f t="shared" si="19"/>
        <v>50</v>
      </c>
      <c r="R81" s="70" t="s">
        <v>108</v>
      </c>
      <c r="S81" s="72"/>
      <c r="T81" s="72"/>
      <c r="U81" s="72"/>
      <c r="V81" s="73"/>
      <c r="W81" s="73"/>
      <c r="X81" s="73"/>
      <c r="Y81" s="73"/>
      <c r="Z81" s="73"/>
      <c r="AA81" s="73"/>
      <c r="AB81" s="73"/>
      <c r="AC81" s="73"/>
      <c r="AD81" s="73"/>
      <c r="AE81" s="73"/>
    </row>
    <row r="82" spans="1:31" s="51" customFormat="1" ht="15" customHeight="1">
      <c r="A82" s="11">
        <v>43</v>
      </c>
      <c r="B82" s="67" t="s">
        <v>109</v>
      </c>
      <c r="C82" s="43">
        <f>SUM(D82:F82)</f>
        <v>1</v>
      </c>
      <c r="D82" s="44">
        <v>1</v>
      </c>
      <c r="E82" s="44">
        <v>0</v>
      </c>
      <c r="F82" s="44">
        <v>0</v>
      </c>
      <c r="G82" s="44">
        <v>107</v>
      </c>
      <c r="H82" s="44">
        <v>0</v>
      </c>
      <c r="I82" s="44">
        <v>0</v>
      </c>
      <c r="J82" s="44">
        <v>1</v>
      </c>
      <c r="K82" s="44">
        <v>2</v>
      </c>
      <c r="L82" s="44">
        <v>1</v>
      </c>
      <c r="M82" s="44">
        <v>0</v>
      </c>
      <c r="N82" s="44">
        <f>SUM(O82:Q82)</f>
        <v>3904</v>
      </c>
      <c r="O82" s="44">
        <v>3854</v>
      </c>
      <c r="P82" s="44">
        <v>0</v>
      </c>
      <c r="Q82" s="44">
        <v>50</v>
      </c>
      <c r="R82" s="48">
        <v>43</v>
      </c>
      <c r="S82" s="102"/>
      <c r="T82" s="102"/>
      <c r="U82" s="102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</row>
    <row r="83" spans="1:31" s="51" customFormat="1" ht="15" customHeight="1">
      <c r="A83" s="11">
        <f>A82+1</f>
        <v>44</v>
      </c>
      <c r="B83" s="67" t="s">
        <v>110</v>
      </c>
      <c r="C83" s="43">
        <f>SUM(D83:F83)</f>
        <v>3</v>
      </c>
      <c r="D83" s="44">
        <v>2</v>
      </c>
      <c r="E83" s="44">
        <v>1</v>
      </c>
      <c r="F83" s="44">
        <v>0</v>
      </c>
      <c r="G83" s="44">
        <v>64</v>
      </c>
      <c r="H83" s="44">
        <v>49</v>
      </c>
      <c r="I83" s="44">
        <v>1</v>
      </c>
      <c r="J83" s="44">
        <v>0</v>
      </c>
      <c r="K83" s="44">
        <v>1</v>
      </c>
      <c r="L83" s="44">
        <v>0</v>
      </c>
      <c r="M83" s="44">
        <v>1</v>
      </c>
      <c r="N83" s="44">
        <f>SUM(O83:Q83)</f>
        <v>1578</v>
      </c>
      <c r="O83" s="44">
        <v>1277</v>
      </c>
      <c r="P83" s="44">
        <v>301</v>
      </c>
      <c r="Q83" s="44">
        <v>0</v>
      </c>
      <c r="R83" s="48">
        <v>44</v>
      </c>
      <c r="S83" s="102"/>
      <c r="T83" s="102"/>
      <c r="U83" s="102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</row>
    <row r="84" spans="1:31" s="51" customFormat="1" ht="15" customHeight="1">
      <c r="A84" s="11">
        <f>A83+1</f>
        <v>45</v>
      </c>
      <c r="B84" s="67" t="s">
        <v>111</v>
      </c>
      <c r="C84" s="43">
        <f>SUM(D84:F84)</f>
        <v>3</v>
      </c>
      <c r="D84" s="44">
        <v>2</v>
      </c>
      <c r="E84" s="44">
        <v>0</v>
      </c>
      <c r="F84" s="44">
        <v>1</v>
      </c>
      <c r="G84" s="44">
        <v>50</v>
      </c>
      <c r="H84" s="44">
        <v>1</v>
      </c>
      <c r="I84" s="44">
        <v>1</v>
      </c>
      <c r="J84" s="44">
        <v>0</v>
      </c>
      <c r="K84" s="44">
        <v>2</v>
      </c>
      <c r="L84" s="44">
        <v>1</v>
      </c>
      <c r="M84" s="44">
        <v>0</v>
      </c>
      <c r="N84" s="44">
        <f>SUM(O84:Q84)</f>
        <v>747</v>
      </c>
      <c r="O84" s="44">
        <v>747</v>
      </c>
      <c r="P84" s="44">
        <v>0</v>
      </c>
      <c r="Q84" s="44">
        <v>0</v>
      </c>
      <c r="R84" s="48">
        <v>45</v>
      </c>
      <c r="S84" s="102"/>
      <c r="T84" s="102"/>
      <c r="U84" s="102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</row>
    <row r="85" spans="1:31" s="58" customFormat="1" ht="15" customHeight="1">
      <c r="A85" s="68" t="s">
        <v>112</v>
      </c>
      <c r="B85" s="105"/>
      <c r="C85" s="54">
        <f aca="true" t="shared" si="20" ref="C85:Q85">SUM(C86:C87)</f>
        <v>23</v>
      </c>
      <c r="D85" s="55">
        <f t="shared" si="20"/>
        <v>19</v>
      </c>
      <c r="E85" s="55">
        <f t="shared" si="20"/>
        <v>4</v>
      </c>
      <c r="F85" s="55">
        <v>0</v>
      </c>
      <c r="G85" s="55">
        <v>1685</v>
      </c>
      <c r="H85" s="55">
        <f t="shared" si="20"/>
        <v>660</v>
      </c>
      <c r="I85" s="55">
        <f t="shared" si="20"/>
        <v>4</v>
      </c>
      <c r="J85" s="55">
        <f t="shared" si="20"/>
        <v>5</v>
      </c>
      <c r="K85" s="55">
        <f t="shared" si="20"/>
        <v>41</v>
      </c>
      <c r="L85" s="55">
        <f t="shared" si="20"/>
        <v>0</v>
      </c>
      <c r="M85" s="55">
        <f t="shared" si="20"/>
        <v>1</v>
      </c>
      <c r="N85" s="55">
        <f t="shared" si="20"/>
        <v>71881</v>
      </c>
      <c r="O85" s="55">
        <f t="shared" si="20"/>
        <v>68301</v>
      </c>
      <c r="P85" s="55">
        <f t="shared" si="20"/>
        <v>3580</v>
      </c>
      <c r="Q85" s="55">
        <f t="shared" si="20"/>
        <v>0</v>
      </c>
      <c r="R85" s="70" t="s">
        <v>113</v>
      </c>
      <c r="S85" s="72"/>
      <c r="T85" s="72"/>
      <c r="U85" s="72"/>
      <c r="V85" s="73"/>
      <c r="W85" s="73"/>
      <c r="X85" s="73"/>
      <c r="Y85" s="73"/>
      <c r="Z85" s="73"/>
      <c r="AA85" s="73"/>
      <c r="AB85" s="73"/>
      <c r="AC85" s="73"/>
      <c r="AD85" s="73"/>
      <c r="AE85" s="73"/>
    </row>
    <row r="86" spans="1:31" s="51" customFormat="1" ht="15" customHeight="1">
      <c r="A86" s="11">
        <v>46</v>
      </c>
      <c r="B86" s="67" t="s">
        <v>114</v>
      </c>
      <c r="C86" s="43">
        <f>SUM(D86:F86)</f>
        <v>10</v>
      </c>
      <c r="D86" s="44">
        <v>8</v>
      </c>
      <c r="E86" s="44">
        <v>2</v>
      </c>
      <c r="F86" s="44">
        <v>0</v>
      </c>
      <c r="G86" s="44">
        <v>729</v>
      </c>
      <c r="H86" s="44">
        <v>620</v>
      </c>
      <c r="I86" s="44">
        <v>2</v>
      </c>
      <c r="J86" s="44">
        <v>2</v>
      </c>
      <c r="K86" s="44">
        <v>19</v>
      </c>
      <c r="L86" s="44">
        <v>0</v>
      </c>
      <c r="M86" s="44">
        <v>1</v>
      </c>
      <c r="N86" s="44">
        <f>SUM(O86:Q86)</f>
        <v>42782</v>
      </c>
      <c r="O86" s="44">
        <v>39211</v>
      </c>
      <c r="P86" s="44">
        <v>3571</v>
      </c>
      <c r="Q86" s="44">
        <v>0</v>
      </c>
      <c r="R86" s="48">
        <v>46</v>
      </c>
      <c r="S86" s="102"/>
      <c r="T86" s="102"/>
      <c r="U86" s="102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</row>
    <row r="87" spans="1:31" s="51" customFormat="1" ht="15" customHeight="1">
      <c r="A87" s="11">
        <f>A86+1</f>
        <v>47</v>
      </c>
      <c r="B87" s="67" t="s">
        <v>115</v>
      </c>
      <c r="C87" s="43">
        <f>SUM(D87:F87)</f>
        <v>13</v>
      </c>
      <c r="D87" s="44">
        <v>11</v>
      </c>
      <c r="E87" s="44">
        <v>2</v>
      </c>
      <c r="F87" s="44">
        <v>0</v>
      </c>
      <c r="G87" s="44">
        <v>950</v>
      </c>
      <c r="H87" s="44">
        <v>40</v>
      </c>
      <c r="I87" s="44">
        <v>2</v>
      </c>
      <c r="J87" s="44">
        <v>3</v>
      </c>
      <c r="K87" s="44">
        <v>22</v>
      </c>
      <c r="L87" s="44">
        <v>0</v>
      </c>
      <c r="M87" s="44">
        <v>0</v>
      </c>
      <c r="N87" s="44">
        <f>SUM(O87:Q87)</f>
        <v>29099</v>
      </c>
      <c r="O87" s="44">
        <v>29090</v>
      </c>
      <c r="P87" s="44">
        <v>9</v>
      </c>
      <c r="Q87" s="44">
        <v>0</v>
      </c>
      <c r="R87" s="48">
        <v>47</v>
      </c>
      <c r="S87" s="102"/>
      <c r="T87" s="102"/>
      <c r="U87" s="102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</row>
    <row r="88" spans="1:31" s="58" customFormat="1" ht="15" customHeight="1">
      <c r="A88" s="68" t="s">
        <v>116</v>
      </c>
      <c r="B88" s="105"/>
      <c r="C88" s="54">
        <f aca="true" t="shared" si="21" ref="C88:I88">SUM(C89:C93)</f>
        <v>13</v>
      </c>
      <c r="D88" s="55">
        <f t="shared" si="21"/>
        <v>8</v>
      </c>
      <c r="E88" s="55">
        <f t="shared" si="21"/>
        <v>4</v>
      </c>
      <c r="F88" s="55">
        <f t="shared" si="21"/>
        <v>1</v>
      </c>
      <c r="G88" s="55">
        <f>SUM(G89:G93)</f>
        <v>727</v>
      </c>
      <c r="H88" s="55">
        <f t="shared" si="21"/>
        <v>151</v>
      </c>
      <c r="I88" s="55">
        <f t="shared" si="21"/>
        <v>1</v>
      </c>
      <c r="J88" s="55">
        <v>2</v>
      </c>
      <c r="K88" s="55">
        <f aca="true" t="shared" si="22" ref="K88:Q88">SUM(K89:K93)</f>
        <v>20</v>
      </c>
      <c r="L88" s="55">
        <f t="shared" si="22"/>
        <v>0</v>
      </c>
      <c r="M88" s="55">
        <f t="shared" si="22"/>
        <v>3</v>
      </c>
      <c r="N88" s="55">
        <f t="shared" si="22"/>
        <v>41138</v>
      </c>
      <c r="O88" s="55">
        <f t="shared" si="22"/>
        <v>36319</v>
      </c>
      <c r="P88" s="55">
        <f t="shared" si="22"/>
        <v>4819</v>
      </c>
      <c r="Q88" s="55">
        <f t="shared" si="22"/>
        <v>0</v>
      </c>
      <c r="R88" s="70" t="s">
        <v>117</v>
      </c>
      <c r="S88" s="72"/>
      <c r="T88" s="72"/>
      <c r="U88" s="72"/>
      <c r="V88" s="73"/>
      <c r="W88" s="73"/>
      <c r="X88" s="73"/>
      <c r="Y88" s="73"/>
      <c r="Z88" s="73"/>
      <c r="AA88" s="73"/>
      <c r="AB88" s="73"/>
      <c r="AC88" s="73"/>
      <c r="AD88" s="73"/>
      <c r="AE88" s="73"/>
    </row>
    <row r="89" spans="1:31" s="51" customFormat="1" ht="15" customHeight="1">
      <c r="A89" s="11">
        <v>48</v>
      </c>
      <c r="B89" s="67" t="s">
        <v>118</v>
      </c>
      <c r="C89" s="43">
        <f>SUM(D89:F89)</f>
        <v>1</v>
      </c>
      <c r="D89" s="44">
        <v>1</v>
      </c>
      <c r="E89" s="44">
        <v>0</v>
      </c>
      <c r="F89" s="44">
        <v>0</v>
      </c>
      <c r="G89" s="44">
        <v>122</v>
      </c>
      <c r="H89" s="44">
        <v>0</v>
      </c>
      <c r="I89" s="44">
        <v>0</v>
      </c>
      <c r="J89" s="44">
        <v>1</v>
      </c>
      <c r="K89" s="44">
        <v>7</v>
      </c>
      <c r="L89" s="44">
        <v>0</v>
      </c>
      <c r="M89" s="44">
        <v>0</v>
      </c>
      <c r="N89" s="44">
        <f>SUM(O89:Q89)</f>
        <v>5398</v>
      </c>
      <c r="O89" s="44">
        <v>5398</v>
      </c>
      <c r="P89" s="44">
        <v>0</v>
      </c>
      <c r="Q89" s="44">
        <v>0</v>
      </c>
      <c r="R89" s="48">
        <v>48</v>
      </c>
      <c r="S89" s="102"/>
      <c r="T89" s="102"/>
      <c r="U89" s="102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</row>
    <row r="90" spans="1:31" s="51" customFormat="1" ht="15" customHeight="1">
      <c r="A90" s="11">
        <f>A89+1</f>
        <v>49</v>
      </c>
      <c r="B90" s="67" t="s">
        <v>119</v>
      </c>
      <c r="C90" s="43">
        <f>SUM(D90:F90)</f>
        <v>1</v>
      </c>
      <c r="D90" s="44">
        <v>1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f>SUM(O90:Q90)</f>
        <v>90</v>
      </c>
      <c r="O90" s="44">
        <v>90</v>
      </c>
      <c r="P90" s="44">
        <v>0</v>
      </c>
      <c r="Q90" s="44">
        <v>0</v>
      </c>
      <c r="R90" s="48">
        <v>49</v>
      </c>
      <c r="S90" s="102"/>
      <c r="T90" s="102"/>
      <c r="U90" s="102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</row>
    <row r="91" spans="1:31" s="51" customFormat="1" ht="15" customHeight="1">
      <c r="A91" s="11">
        <f>A90+1</f>
        <v>50</v>
      </c>
      <c r="B91" s="67" t="s">
        <v>120</v>
      </c>
      <c r="C91" s="43">
        <f>SUM(D91:F91)</f>
        <v>1</v>
      </c>
      <c r="D91" s="44">
        <v>0</v>
      </c>
      <c r="E91" s="44">
        <v>1</v>
      </c>
      <c r="F91" s="44">
        <v>0</v>
      </c>
      <c r="G91" s="44">
        <v>0</v>
      </c>
      <c r="H91" s="44">
        <v>40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f>SUM(O91:Q91)</f>
        <v>3840</v>
      </c>
      <c r="O91" s="44">
        <v>0</v>
      </c>
      <c r="P91" s="44">
        <v>3840</v>
      </c>
      <c r="Q91" s="44">
        <v>0</v>
      </c>
      <c r="R91" s="48">
        <v>50</v>
      </c>
      <c r="S91" s="102"/>
      <c r="T91" s="102"/>
      <c r="U91" s="102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</row>
    <row r="92" spans="1:31" s="51" customFormat="1" ht="15" customHeight="1">
      <c r="A92" s="11">
        <f>A91+1</f>
        <v>51</v>
      </c>
      <c r="B92" s="67" t="s">
        <v>121</v>
      </c>
      <c r="C92" s="43">
        <f>SUM(D92:F92)</f>
        <v>3</v>
      </c>
      <c r="D92" s="44">
        <v>3</v>
      </c>
      <c r="E92" s="44">
        <v>0</v>
      </c>
      <c r="F92" s="44">
        <v>0</v>
      </c>
      <c r="G92" s="44">
        <v>202</v>
      </c>
      <c r="H92" s="44">
        <v>0</v>
      </c>
      <c r="I92" s="44">
        <v>1</v>
      </c>
      <c r="J92" s="44">
        <v>1</v>
      </c>
      <c r="K92" s="44">
        <v>13</v>
      </c>
      <c r="L92" s="44">
        <v>0</v>
      </c>
      <c r="M92" s="44">
        <v>1</v>
      </c>
      <c r="N92" s="44">
        <f>SUM(O92:Q92)</f>
        <v>23810</v>
      </c>
      <c r="O92" s="44">
        <v>23810</v>
      </c>
      <c r="P92" s="44">
        <v>0</v>
      </c>
      <c r="Q92" s="44">
        <v>0</v>
      </c>
      <c r="R92" s="48">
        <v>51</v>
      </c>
      <c r="S92" s="102"/>
      <c r="T92" s="102"/>
      <c r="U92" s="102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</row>
    <row r="93" spans="1:31" s="51" customFormat="1" ht="15" customHeight="1">
      <c r="A93" s="11">
        <f>A92+1</f>
        <v>52</v>
      </c>
      <c r="B93" s="67" t="s">
        <v>122</v>
      </c>
      <c r="C93" s="43">
        <v>7</v>
      </c>
      <c r="D93" s="44">
        <v>3</v>
      </c>
      <c r="E93" s="44">
        <v>3</v>
      </c>
      <c r="F93" s="44">
        <v>1</v>
      </c>
      <c r="G93" s="44">
        <v>403</v>
      </c>
      <c r="H93" s="44">
        <v>111</v>
      </c>
      <c r="I93" s="44">
        <v>0</v>
      </c>
      <c r="J93" s="44">
        <v>0</v>
      </c>
      <c r="K93" s="44">
        <v>0</v>
      </c>
      <c r="L93" s="44">
        <v>0</v>
      </c>
      <c r="M93" s="44">
        <v>2</v>
      </c>
      <c r="N93" s="44">
        <f>SUM(O93:Q93)</f>
        <v>8000</v>
      </c>
      <c r="O93" s="44">
        <v>7021</v>
      </c>
      <c r="P93" s="44">
        <v>979</v>
      </c>
      <c r="Q93" s="44">
        <v>0</v>
      </c>
      <c r="R93" s="48">
        <v>52</v>
      </c>
      <c r="S93" s="102"/>
      <c r="T93" s="102"/>
      <c r="U93" s="102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</row>
    <row r="94" spans="1:31" s="58" customFormat="1" ht="15" customHeight="1">
      <c r="A94" s="68" t="s">
        <v>123</v>
      </c>
      <c r="B94" s="105"/>
      <c r="C94" s="54">
        <f aca="true" t="shared" si="23" ref="C94:I94">SUM(C95:C98)</f>
        <v>14</v>
      </c>
      <c r="D94" s="55">
        <f t="shared" si="23"/>
        <v>7</v>
      </c>
      <c r="E94" s="55">
        <f>SUM(E95:E98)</f>
        <v>4</v>
      </c>
      <c r="F94" s="55">
        <f t="shared" si="23"/>
        <v>3</v>
      </c>
      <c r="G94" s="55">
        <f t="shared" si="23"/>
        <v>945</v>
      </c>
      <c r="H94" s="55">
        <f t="shared" si="23"/>
        <v>132</v>
      </c>
      <c r="I94" s="55">
        <f t="shared" si="23"/>
        <v>3</v>
      </c>
      <c r="J94" s="55">
        <v>2</v>
      </c>
      <c r="K94" s="55">
        <f aca="true" t="shared" si="24" ref="K94:Q94">SUM(K95:K98)</f>
        <v>20</v>
      </c>
      <c r="L94" s="55">
        <f t="shared" si="24"/>
        <v>0</v>
      </c>
      <c r="M94" s="55">
        <f t="shared" si="24"/>
        <v>0</v>
      </c>
      <c r="N94" s="55">
        <f t="shared" si="24"/>
        <v>33163</v>
      </c>
      <c r="O94" s="55">
        <f>SUM(O95:O98)</f>
        <v>33052</v>
      </c>
      <c r="P94" s="55">
        <f t="shared" si="24"/>
        <v>111</v>
      </c>
      <c r="Q94" s="55">
        <f t="shared" si="24"/>
        <v>0</v>
      </c>
      <c r="R94" s="70" t="s">
        <v>124</v>
      </c>
      <c r="S94" s="72"/>
      <c r="T94" s="72"/>
      <c r="U94" s="72"/>
      <c r="V94" s="73"/>
      <c r="W94" s="73"/>
      <c r="X94" s="73"/>
      <c r="Y94" s="73"/>
      <c r="Z94" s="73"/>
      <c r="AA94" s="73"/>
      <c r="AB94" s="73"/>
      <c r="AC94" s="73"/>
      <c r="AD94" s="73"/>
      <c r="AE94" s="73"/>
    </row>
    <row r="95" spans="1:31" s="51" customFormat="1" ht="15" customHeight="1">
      <c r="A95" s="11">
        <v>53</v>
      </c>
      <c r="B95" s="67" t="s">
        <v>125</v>
      </c>
      <c r="C95" s="43">
        <f>SUM(D95:F95)</f>
        <v>1</v>
      </c>
      <c r="D95" s="44">
        <v>1</v>
      </c>
      <c r="E95" s="44">
        <v>0</v>
      </c>
      <c r="F95" s="44">
        <v>0</v>
      </c>
      <c r="G95" s="44">
        <v>436</v>
      </c>
      <c r="H95" s="44">
        <v>0</v>
      </c>
      <c r="I95" s="44">
        <v>0</v>
      </c>
      <c r="J95" s="44">
        <v>1</v>
      </c>
      <c r="K95" s="44">
        <v>1</v>
      </c>
      <c r="L95" s="44">
        <v>0</v>
      </c>
      <c r="M95" s="44">
        <v>0</v>
      </c>
      <c r="N95" s="44">
        <f>SUM(O95:Q95)</f>
        <v>14500</v>
      </c>
      <c r="O95" s="44">
        <v>14500</v>
      </c>
      <c r="P95" s="44">
        <v>0</v>
      </c>
      <c r="Q95" s="44">
        <v>0</v>
      </c>
      <c r="R95" s="48">
        <v>53</v>
      </c>
      <c r="S95" s="102"/>
      <c r="T95" s="102"/>
      <c r="U95" s="102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</row>
    <row r="96" spans="1:31" s="51" customFormat="1" ht="15" customHeight="1">
      <c r="A96" s="11">
        <f>A95+1</f>
        <v>54</v>
      </c>
      <c r="B96" s="67" t="s">
        <v>126</v>
      </c>
      <c r="C96" s="43">
        <f>SUM(D96:F96)</f>
        <v>4</v>
      </c>
      <c r="D96" s="44">
        <v>1</v>
      </c>
      <c r="E96" s="44">
        <v>3</v>
      </c>
      <c r="F96" s="44">
        <v>0</v>
      </c>
      <c r="G96" s="44">
        <v>224</v>
      </c>
      <c r="H96" s="44">
        <v>122</v>
      </c>
      <c r="I96" s="44">
        <v>1</v>
      </c>
      <c r="J96" s="44">
        <v>0</v>
      </c>
      <c r="K96" s="44">
        <v>7</v>
      </c>
      <c r="L96" s="44">
        <v>0</v>
      </c>
      <c r="M96" s="44">
        <v>0</v>
      </c>
      <c r="N96" s="44">
        <f>SUM(O96:Q96)</f>
        <v>2259</v>
      </c>
      <c r="O96" s="44">
        <v>2248</v>
      </c>
      <c r="P96" s="44">
        <v>11</v>
      </c>
      <c r="Q96" s="44">
        <v>0</v>
      </c>
      <c r="R96" s="48">
        <v>54</v>
      </c>
      <c r="S96" s="102"/>
      <c r="T96" s="102"/>
      <c r="U96" s="102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</row>
    <row r="97" spans="1:31" s="51" customFormat="1" ht="15" customHeight="1">
      <c r="A97" s="11">
        <f>A96+1</f>
        <v>55</v>
      </c>
      <c r="B97" s="67" t="s">
        <v>127</v>
      </c>
      <c r="C97" s="43">
        <v>5</v>
      </c>
      <c r="D97" s="44">
        <v>1</v>
      </c>
      <c r="E97" s="44">
        <v>1</v>
      </c>
      <c r="F97" s="44">
        <v>3</v>
      </c>
      <c r="G97" s="44">
        <v>10</v>
      </c>
      <c r="H97" s="44">
        <v>10</v>
      </c>
      <c r="I97" s="44">
        <v>1</v>
      </c>
      <c r="J97" s="44">
        <v>0</v>
      </c>
      <c r="K97" s="44">
        <v>6</v>
      </c>
      <c r="L97" s="44">
        <v>0</v>
      </c>
      <c r="M97" s="44">
        <v>0</v>
      </c>
      <c r="N97" s="44">
        <f>SUM(O97:Q97)</f>
        <v>200</v>
      </c>
      <c r="O97" s="44">
        <v>100</v>
      </c>
      <c r="P97" s="44">
        <v>100</v>
      </c>
      <c r="Q97" s="44">
        <v>0</v>
      </c>
      <c r="R97" s="48">
        <v>55</v>
      </c>
      <c r="S97" s="102"/>
      <c r="T97" s="102"/>
      <c r="U97" s="102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</row>
    <row r="98" spans="1:31" s="51" customFormat="1" ht="15" customHeight="1">
      <c r="A98" s="11">
        <f>A97+1</f>
        <v>56</v>
      </c>
      <c r="B98" s="67" t="s">
        <v>128</v>
      </c>
      <c r="C98" s="43">
        <v>4</v>
      </c>
      <c r="D98" s="44">
        <v>4</v>
      </c>
      <c r="E98" s="44">
        <v>0</v>
      </c>
      <c r="F98" s="44">
        <v>0</v>
      </c>
      <c r="G98" s="44">
        <v>275</v>
      </c>
      <c r="H98" s="44">
        <v>0</v>
      </c>
      <c r="I98" s="44">
        <v>1</v>
      </c>
      <c r="J98" s="44">
        <v>1</v>
      </c>
      <c r="K98" s="44">
        <v>6</v>
      </c>
      <c r="L98" s="44">
        <v>0</v>
      </c>
      <c r="M98" s="44">
        <v>0</v>
      </c>
      <c r="N98" s="44">
        <f>SUM(O98:Q98)</f>
        <v>16204</v>
      </c>
      <c r="O98" s="44">
        <v>16204</v>
      </c>
      <c r="P98" s="44">
        <v>0</v>
      </c>
      <c r="Q98" s="44">
        <v>0</v>
      </c>
      <c r="R98" s="48">
        <v>56</v>
      </c>
      <c r="S98" s="102"/>
      <c r="T98" s="102"/>
      <c r="U98" s="102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</row>
    <row r="99" spans="1:21" s="58" customFormat="1" ht="15" customHeight="1">
      <c r="A99" s="68" t="s">
        <v>129</v>
      </c>
      <c r="B99" s="105"/>
      <c r="C99" s="54">
        <f aca="true" t="shared" si="25" ref="C99:Q99">SUM(C100:C101)</f>
        <v>12</v>
      </c>
      <c r="D99" s="55">
        <f t="shared" si="25"/>
        <v>9</v>
      </c>
      <c r="E99" s="55">
        <f t="shared" si="25"/>
        <v>2</v>
      </c>
      <c r="F99" s="55">
        <f t="shared" si="25"/>
        <v>1</v>
      </c>
      <c r="G99" s="55">
        <f t="shared" si="25"/>
        <v>186</v>
      </c>
      <c r="H99" s="106">
        <v>0</v>
      </c>
      <c r="I99" s="55">
        <f t="shared" si="25"/>
        <v>5</v>
      </c>
      <c r="J99" s="55">
        <f t="shared" si="25"/>
        <v>1</v>
      </c>
      <c r="K99" s="55">
        <f t="shared" si="25"/>
        <v>21</v>
      </c>
      <c r="L99" s="55">
        <f t="shared" si="25"/>
        <v>1</v>
      </c>
      <c r="M99" s="55">
        <f t="shared" si="25"/>
        <v>2</v>
      </c>
      <c r="N99" s="55">
        <f t="shared" si="25"/>
        <v>5737</v>
      </c>
      <c r="O99" s="55">
        <f>SUM(O100:O101)</f>
        <v>5350</v>
      </c>
      <c r="P99" s="55">
        <f t="shared" si="25"/>
        <v>1</v>
      </c>
      <c r="Q99" s="55">
        <f t="shared" si="25"/>
        <v>386</v>
      </c>
      <c r="R99" s="70" t="s">
        <v>130</v>
      </c>
      <c r="S99" s="52"/>
      <c r="T99" s="52"/>
      <c r="U99" s="52"/>
    </row>
    <row r="100" spans="1:21" s="51" customFormat="1" ht="15" customHeight="1">
      <c r="A100" s="11">
        <v>57</v>
      </c>
      <c r="B100" s="67" t="s">
        <v>131</v>
      </c>
      <c r="C100" s="43">
        <v>3</v>
      </c>
      <c r="D100" s="44">
        <v>3</v>
      </c>
      <c r="E100" s="44">
        <v>0</v>
      </c>
      <c r="F100" s="44">
        <v>0</v>
      </c>
      <c r="G100" s="44">
        <v>180</v>
      </c>
      <c r="H100" s="44">
        <v>0</v>
      </c>
      <c r="I100" s="44">
        <v>0</v>
      </c>
      <c r="J100" s="44">
        <v>1</v>
      </c>
      <c r="K100" s="44">
        <v>5</v>
      </c>
      <c r="L100" s="44">
        <v>0</v>
      </c>
      <c r="M100" s="44"/>
      <c r="N100" s="44">
        <f>SUM(O100:Q100)</f>
        <v>5230</v>
      </c>
      <c r="O100" s="44">
        <v>5230</v>
      </c>
      <c r="P100" s="44">
        <v>0</v>
      </c>
      <c r="Q100" s="44">
        <v>0</v>
      </c>
      <c r="R100" s="48">
        <v>57</v>
      </c>
      <c r="S100" s="50"/>
      <c r="T100" s="50"/>
      <c r="U100" s="50"/>
    </row>
    <row r="101" spans="1:21" s="51" customFormat="1" ht="15" customHeight="1">
      <c r="A101" s="74">
        <f>A100+1</f>
        <v>58</v>
      </c>
      <c r="B101" s="75" t="s">
        <v>132</v>
      </c>
      <c r="C101" s="107">
        <v>9</v>
      </c>
      <c r="D101" s="76">
        <v>6</v>
      </c>
      <c r="E101" s="76">
        <v>2</v>
      </c>
      <c r="F101" s="76">
        <v>1</v>
      </c>
      <c r="G101" s="76">
        <v>6</v>
      </c>
      <c r="H101" s="76">
        <v>154</v>
      </c>
      <c r="I101" s="76">
        <v>5</v>
      </c>
      <c r="J101" s="76">
        <v>0</v>
      </c>
      <c r="K101" s="76">
        <v>16</v>
      </c>
      <c r="L101" s="76">
        <v>1</v>
      </c>
      <c r="M101" s="76">
        <v>2</v>
      </c>
      <c r="N101" s="76">
        <f>SUM(O101:Q101)</f>
        <v>507</v>
      </c>
      <c r="O101" s="76">
        <v>120</v>
      </c>
      <c r="P101" s="76">
        <v>1</v>
      </c>
      <c r="Q101" s="76">
        <v>386</v>
      </c>
      <c r="R101" s="77">
        <v>58</v>
      </c>
      <c r="S101" s="50"/>
      <c r="T101" s="50"/>
      <c r="U101" s="50"/>
    </row>
    <row r="102" spans="1:21" s="51" customFormat="1" ht="12">
      <c r="A102" s="80"/>
      <c r="B102" s="80"/>
      <c r="C102" s="108"/>
      <c r="D102" s="108"/>
      <c r="E102" s="108"/>
      <c r="F102" s="108"/>
      <c r="G102" s="108"/>
      <c r="H102" s="108"/>
      <c r="I102" s="108"/>
      <c r="J102" s="81"/>
      <c r="K102" s="81"/>
      <c r="L102" s="81"/>
      <c r="M102" s="81"/>
      <c r="N102" s="81"/>
      <c r="O102" s="82"/>
      <c r="P102" s="82"/>
      <c r="Q102" s="82"/>
      <c r="R102" s="83"/>
      <c r="S102" s="50"/>
      <c r="T102" s="50"/>
      <c r="U102" s="50"/>
    </row>
    <row r="103" spans="1:21" ht="13.5">
      <c r="A103" s="11"/>
      <c r="B103" s="109"/>
      <c r="C103" s="110"/>
      <c r="D103" s="110"/>
      <c r="E103" s="110"/>
      <c r="F103" s="110"/>
      <c r="G103" s="110"/>
      <c r="H103" s="110"/>
      <c r="I103" s="110"/>
      <c r="J103" s="111"/>
      <c r="K103" s="111"/>
      <c r="L103" s="111"/>
      <c r="M103" s="111"/>
      <c r="N103" s="111"/>
      <c r="O103" s="111"/>
      <c r="P103" s="111"/>
      <c r="Q103" s="111"/>
      <c r="R103" s="112"/>
      <c r="S103" s="109"/>
      <c r="T103" s="109"/>
      <c r="U103" s="109"/>
    </row>
    <row r="104" spans="1:21" ht="13.5">
      <c r="A104" s="11"/>
      <c r="B104" s="109"/>
      <c r="C104" s="110"/>
      <c r="D104" s="110"/>
      <c r="E104" s="110"/>
      <c r="F104" s="110"/>
      <c r="G104" s="110"/>
      <c r="H104" s="110"/>
      <c r="I104" s="110"/>
      <c r="J104" s="111"/>
      <c r="K104" s="111"/>
      <c r="L104" s="111"/>
      <c r="M104" s="111"/>
      <c r="N104" s="111"/>
      <c r="O104" s="111"/>
      <c r="P104" s="111"/>
      <c r="Q104" s="111"/>
      <c r="R104" s="112"/>
      <c r="S104" s="109"/>
      <c r="T104" s="109"/>
      <c r="U104" s="109"/>
    </row>
    <row r="105" spans="1:21" ht="13.5">
      <c r="A105" s="11"/>
      <c r="B105" s="109"/>
      <c r="C105" s="110"/>
      <c r="D105" s="110"/>
      <c r="E105" s="110"/>
      <c r="F105" s="110"/>
      <c r="G105" s="110"/>
      <c r="H105" s="110"/>
      <c r="I105" s="110"/>
      <c r="J105" s="111"/>
      <c r="K105" s="111"/>
      <c r="L105" s="111"/>
      <c r="M105" s="111"/>
      <c r="N105" s="111"/>
      <c r="O105" s="111"/>
      <c r="P105" s="111"/>
      <c r="Q105" s="111"/>
      <c r="R105" s="112"/>
      <c r="S105" s="109"/>
      <c r="T105" s="109"/>
      <c r="U105" s="109"/>
    </row>
    <row r="106" spans="1:21" ht="13.5">
      <c r="A106" s="11"/>
      <c r="B106" s="109"/>
      <c r="C106" s="110"/>
      <c r="D106" s="110"/>
      <c r="E106" s="110"/>
      <c r="F106" s="110"/>
      <c r="G106" s="110"/>
      <c r="H106" s="110"/>
      <c r="I106" s="110"/>
      <c r="J106" s="111"/>
      <c r="K106" s="111"/>
      <c r="L106" s="111"/>
      <c r="M106" s="111"/>
      <c r="N106" s="111"/>
      <c r="O106" s="111"/>
      <c r="P106" s="111"/>
      <c r="Q106" s="111"/>
      <c r="R106" s="112"/>
      <c r="S106" s="109"/>
      <c r="T106" s="109"/>
      <c r="U106" s="109"/>
    </row>
    <row r="107" spans="1:21" ht="13.5">
      <c r="A107" s="11"/>
      <c r="B107" s="109"/>
      <c r="C107" s="110"/>
      <c r="D107" s="110"/>
      <c r="E107" s="110"/>
      <c r="F107" s="110"/>
      <c r="G107" s="110"/>
      <c r="H107" s="110"/>
      <c r="I107" s="110"/>
      <c r="J107" s="111"/>
      <c r="K107" s="111"/>
      <c r="L107" s="111"/>
      <c r="M107" s="111"/>
      <c r="N107" s="111"/>
      <c r="O107" s="111"/>
      <c r="P107" s="111"/>
      <c r="Q107" s="111"/>
      <c r="R107" s="112"/>
      <c r="S107" s="109"/>
      <c r="T107" s="109"/>
      <c r="U107" s="109"/>
    </row>
  </sheetData>
  <sheetProtection/>
  <mergeCells count="47">
    <mergeCell ref="A88:B88"/>
    <mergeCell ref="A94:B94"/>
    <mergeCell ref="A99:B99"/>
    <mergeCell ref="P57:P58"/>
    <mergeCell ref="A61:B61"/>
    <mergeCell ref="A63:B63"/>
    <mergeCell ref="A72:B72"/>
    <mergeCell ref="A81:B81"/>
    <mergeCell ref="A85:B85"/>
    <mergeCell ref="C56:F56"/>
    <mergeCell ref="G56:H56"/>
    <mergeCell ref="R56:R58"/>
    <mergeCell ref="C57:C58"/>
    <mergeCell ref="D57:D58"/>
    <mergeCell ref="E57:E58"/>
    <mergeCell ref="L57:L58"/>
    <mergeCell ref="M57:M58"/>
    <mergeCell ref="N57:N58"/>
    <mergeCell ref="O57:O58"/>
    <mergeCell ref="A24:B24"/>
    <mergeCell ref="A25:B25"/>
    <mergeCell ref="A38:B38"/>
    <mergeCell ref="A42:B42"/>
    <mergeCell ref="A48:B48"/>
    <mergeCell ref="A51:B51"/>
    <mergeCell ref="A18:B18"/>
    <mergeCell ref="A19:B19"/>
    <mergeCell ref="A20:B20"/>
    <mergeCell ref="A21:B21"/>
    <mergeCell ref="A22:B22"/>
    <mergeCell ref="A23:B23"/>
    <mergeCell ref="P5:P6"/>
    <mergeCell ref="A7:B7"/>
    <mergeCell ref="A14:B14"/>
    <mergeCell ref="A15:B15"/>
    <mergeCell ref="A16:B16"/>
    <mergeCell ref="A17:B17"/>
    <mergeCell ref="C4:F4"/>
    <mergeCell ref="G4:H4"/>
    <mergeCell ref="R4:R6"/>
    <mergeCell ref="C5:C6"/>
    <mergeCell ref="D5:D6"/>
    <mergeCell ref="E5:E6"/>
    <mergeCell ref="L5:L6"/>
    <mergeCell ref="M5:M6"/>
    <mergeCell ref="N5:N6"/>
    <mergeCell ref="O5:O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geOrder="overThenDown" paperSize="9" r:id="rId1"/>
  <rowBreaks count="1" manualBreakCount="1">
    <brk id="54" max="17" man="1"/>
  </rowBreaks>
  <colBreaks count="1" manualBreakCount="1">
    <brk id="9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2009-04-15T02:09:21Z</dcterms:created>
  <dcterms:modified xsi:type="dcterms:W3CDTF">2009-04-15T02:09:27Z</dcterms:modified>
  <cp:category/>
  <cp:version/>
  <cp:contentType/>
  <cp:contentStatus/>
</cp:coreProperties>
</file>