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3" sheetId="1" r:id="rId1"/>
  </sheets>
  <externalReferences>
    <externalReference r:id="rId4"/>
  </externalReferences>
  <definedNames>
    <definedName name="_10.電気_ガスおよび水道" localSheetId="0">'113'!$B$1:$G$24</definedName>
    <definedName name="_10.電気_ガスおよび水道">#REF!</definedName>
    <definedName name="_xlnm.Print_Area" localSheetId="0">'113'!$A$1:$V$43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<sst xmlns="http://schemas.openxmlformats.org/spreadsheetml/2006/main" count="115" uniqueCount="89">
  <si>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                                     113．市  郡  別、 車  種  別               </t>
  </si>
  <si>
    <t xml:space="preserve">    自  動  車  登  録  台  数</t>
  </si>
  <si>
    <t>(単位 台)</t>
  </si>
  <si>
    <t>各年3月31日</t>
  </si>
  <si>
    <t xml:space="preserve">                                            自                                   動                                        車</t>
  </si>
  <si>
    <t>標示番号</t>
  </si>
  <si>
    <t>年次および</t>
  </si>
  <si>
    <t>総  数</t>
  </si>
  <si>
    <t xml:space="preserve">貨          物          車 </t>
  </si>
  <si>
    <t>乗合用車</t>
  </si>
  <si>
    <t>乗       用       車</t>
  </si>
  <si>
    <t>特  殊　　　　　用途車</t>
  </si>
  <si>
    <t>大  型　　　　　特殊車</t>
  </si>
  <si>
    <t xml:space="preserve"> 小型車　　　　　   二 輪</t>
  </si>
  <si>
    <t>軽     自     動     車</t>
  </si>
  <si>
    <t>総  数</t>
  </si>
  <si>
    <t>普通車</t>
  </si>
  <si>
    <t>小  型</t>
  </si>
  <si>
    <t>被けん</t>
  </si>
  <si>
    <t>小型車</t>
  </si>
  <si>
    <t xml:space="preserve"> 貨        物        車</t>
  </si>
  <si>
    <t>市      郡</t>
  </si>
  <si>
    <t>四  輪  車</t>
  </si>
  <si>
    <t>三輪車</t>
  </si>
  <si>
    <t>乗用車</t>
  </si>
  <si>
    <t>特殊車</t>
  </si>
  <si>
    <t>引  車</t>
  </si>
  <si>
    <t>トラック</t>
  </si>
  <si>
    <t>バン</t>
  </si>
  <si>
    <t>昭 和 58 年　</t>
  </si>
  <si>
    <t xml:space="preserve"> 59</t>
  </si>
  <si>
    <t xml:space="preserve"> 60</t>
  </si>
  <si>
    <t xml:space="preserve"> 61</t>
  </si>
  <si>
    <t xml:space="preserve"> 62</t>
  </si>
  <si>
    <t xml:space="preserve"> </t>
  </si>
  <si>
    <t>市         部</t>
  </si>
  <si>
    <t>市</t>
  </si>
  <si>
    <t>郡         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</si>
  <si>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</si>
  <si>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</si>
  <si>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</si>
  <si>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</si>
  <si>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</si>
  <si>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</si>
  <si>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</si>
  <si>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</si>
  <si>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</si>
  <si>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</si>
  <si>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</si>
  <si>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</si>
  <si>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</si>
  <si>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</si>
  <si>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</si>
  <si>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</si>
  <si>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</si>
  <si>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</si>
  <si>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</si>
  <si>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10</t>
  </si>
  <si>
    <t>杵築市</t>
  </si>
  <si>
    <t>10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</si>
  <si>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</si>
  <si>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</si>
  <si>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</si>
  <si>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</si>
  <si>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</si>
  <si>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</si>
  <si>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</si>
  <si>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</si>
  <si>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</si>
  <si>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</si>
  <si>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</si>
  <si>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</si>
  <si>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</si>
  <si>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</si>
  <si>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</si>
  <si>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</si>
  <si>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</si>
  <si>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</si>
  <si>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</si>
  <si>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</si>
  <si>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</si>
  <si>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</si>
  <si>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</si>
  <si>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</si>
  <si>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</si>
  <si>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</si>
  <si>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不         明</t>
  </si>
  <si>
    <t>不</t>
  </si>
  <si>
    <t>資料:大分陸運支局､社団法人全国軽自動車協会連合会 ｢市区町村別軽自動車車両数｣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</si>
</sst>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vertical="center"/>
      <protection locked="0"/>
    </xf>
    <xf numFmtId="176" fontId="6" fillId="0" borderId="16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Continuous" vertical="center"/>
      <protection locked="0"/>
    </xf>
    <xf numFmtId="176" fontId="6" fillId="0" borderId="19" xfId="0" applyNumberFormat="1" applyFont="1" applyBorder="1" applyAlignment="1" applyProtection="1">
      <alignment horizontal="centerContinuous" vertical="center"/>
      <protection locked="0"/>
    </xf>
    <xf numFmtId="176" fontId="2" fillId="0" borderId="19" xfId="0" applyNumberFormat="1" applyFont="1" applyBorder="1" applyAlignment="1" applyProtection="1">
      <alignment vertical="center"/>
      <protection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vertical="center"/>
      <protection locked="0"/>
    </xf>
    <xf numFmtId="176" fontId="6" fillId="0" borderId="2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2" fillId="0" borderId="14" xfId="0" applyNumberFormat="1" applyFont="1" applyBorder="1" applyAlignment="1" applyProtection="1" quotePrefix="1">
      <alignment/>
      <protection locked="0"/>
    </xf>
    <xf numFmtId="176" fontId="2" fillId="0" borderId="14" xfId="0" applyNumberFormat="1" applyFont="1" applyBorder="1" applyAlignment="1" applyProtection="1" quotePrefix="1">
      <alignment horizontal="right"/>
      <protection locked="0"/>
    </xf>
    <xf numFmtId="49" fontId="2" fillId="0" borderId="0" xfId="0" applyNumberFormat="1" applyFont="1" applyBorder="1" applyAlignment="1" applyProtection="1" quotePrefix="1">
      <alignment horizontal="center"/>
      <protection locked="0"/>
    </xf>
    <xf numFmtId="176" fontId="2" fillId="0" borderId="14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/>
      <protection locked="0"/>
    </xf>
    <xf numFmtId="177" fontId="9" fillId="0" borderId="14" xfId="0" applyNumberFormat="1" applyFont="1" applyBorder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76" fontId="8" fillId="0" borderId="14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7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76" fontId="8" fillId="0" borderId="14" xfId="0" applyNumberFormat="1" applyFont="1" applyBorder="1" applyAlignment="1" applyProtection="1">
      <alignment horizontal="center"/>
      <protection locked="0"/>
    </xf>
    <xf numFmtId="176" fontId="8" fillId="0" borderId="12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/>
      <protection/>
    </xf>
    <xf numFmtId="176" fontId="2" fillId="0" borderId="12" xfId="0" applyNumberFormat="1" applyFont="1" applyBorder="1" applyAlignment="1" applyProtection="1">
      <alignment horizontal="distributed"/>
      <protection locked="0"/>
    </xf>
    <xf numFmtId="177" fontId="0" fillId="0" borderId="14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 horizontal="right"/>
      <protection locked="0"/>
    </xf>
    <xf numFmtId="176" fontId="2" fillId="0" borderId="14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 horizontal="distributed"/>
      <protection locked="0"/>
    </xf>
    <xf numFmtId="176" fontId="2" fillId="0" borderId="0" xfId="0" applyNumberFormat="1" applyFont="1" applyAlignment="1" applyProtection="1" quotePrefix="1">
      <alignment horizontal="left"/>
      <protection/>
    </xf>
    <xf numFmtId="177" fontId="0" fillId="0" borderId="22" xfId="0" applyNumberFormat="1" applyFont="1" applyBorder="1" applyAlignment="1" applyProtection="1">
      <alignment/>
      <protection locked="0"/>
    </xf>
    <xf numFmtId="177" fontId="0" fillId="0" borderId="22" xfId="0" applyNumberFormat="1" applyFont="1" applyBorder="1" applyAlignment="1" applyProtection="1">
      <alignment/>
      <protection/>
    </xf>
    <xf numFmtId="176" fontId="2" fillId="0" borderId="23" xfId="0" applyNumberFormat="1" applyFont="1" applyBorder="1" applyAlignment="1" applyProtection="1">
      <alignment/>
      <protection locked="0"/>
    </xf>
    <xf numFmtId="176" fontId="2" fillId="0" borderId="2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19" xfId="0" applyNumberFormat="1" applyFont="1" applyBorder="1" applyAlignment="1" applyProtection="1">
      <alignment horizontal="distributed"/>
      <protection locked="0"/>
    </xf>
    <xf numFmtId="0" fontId="0" fillId="0" borderId="20" xfId="0" applyBorder="1" applyAlignment="1">
      <alignment horizontal="distributed"/>
    </xf>
    <xf numFmtId="176" fontId="6" fillId="0" borderId="24" xfId="0" applyNumberFormat="1" applyFont="1" applyBorder="1" applyAlignment="1" applyProtection="1">
      <alignment horizontal="center" vertical="center"/>
      <protection/>
    </xf>
    <xf numFmtId="176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26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/>
      <protection locked="0"/>
    </xf>
    <xf numFmtId="176" fontId="6" fillId="0" borderId="27" xfId="0" applyNumberFormat="1" applyFont="1" applyBorder="1" applyAlignment="1" applyProtection="1">
      <alignment vertical="center" wrapText="1"/>
      <protection locked="0"/>
    </xf>
    <xf numFmtId="176" fontId="6" fillId="0" borderId="28" xfId="0" applyNumberFormat="1" applyFont="1" applyBorder="1" applyAlignment="1" applyProtection="1">
      <alignment vertical="center" wrapText="1"/>
      <protection locked="0"/>
    </xf>
    <xf numFmtId="176" fontId="6" fillId="0" borderId="29" xfId="0" applyNumberFormat="1" applyFont="1" applyBorder="1" applyAlignment="1" applyProtection="1">
      <alignment vertical="center" wrapText="1"/>
      <protection locked="0"/>
    </xf>
    <xf numFmtId="176" fontId="6" fillId="0" borderId="30" xfId="0" applyNumberFormat="1" applyFont="1" applyBorder="1" applyAlignment="1" applyProtection="1">
      <alignment horizontal="center" vertical="center" textRotation="255"/>
      <protection locked="0"/>
    </xf>
    <xf numFmtId="176" fontId="6" fillId="0" borderId="14" xfId="0" applyNumberFormat="1" applyFont="1" applyBorder="1" applyAlignment="1" applyProtection="1">
      <alignment horizontal="center" vertical="center" textRotation="255"/>
      <protection locked="0"/>
    </xf>
    <xf numFmtId="176" fontId="6" fillId="0" borderId="18" xfId="0" applyNumberFormat="1" applyFont="1" applyBorder="1" applyAlignment="1" applyProtection="1">
      <alignment horizontal="center" vertical="center" textRotation="255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B16">
      <selection activeCell="K41" sqref="K41"/>
    </sheetView>
  </sheetViews>
  <sheetFormatPr defaultColWidth="15.25390625" defaultRowHeight="12" customHeight="1"/>
  <cols>
    <col min="1" max="1" width="3.125" style="1" customWidth="1"/>
    <col min="2" max="2" width="15.875" style="1" customWidth="1"/>
    <col min="3" max="21" width="10.00390625" style="1" customWidth="1"/>
    <col min="22" max="22" width="5.125" style="65" customWidth="1"/>
    <col min="23" max="16384" width="15.25390625" style="1" customWidth="1"/>
  </cols>
  <sheetData>
    <row r="1" spans="2:22" ht="18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83" t="s">
        <v>1</v>
      </c>
      <c r="M1" s="83"/>
      <c r="N1" s="83"/>
      <c r="O1" s="83"/>
      <c r="P1" s="83"/>
      <c r="Q1" s="83"/>
      <c r="R1" s="83"/>
      <c r="S1" s="83"/>
      <c r="T1" s="83"/>
      <c r="U1" s="83"/>
      <c r="V1" s="3"/>
    </row>
    <row r="2" spans="2:22" ht="18" customHeight="1" thickBot="1">
      <c r="B2" s="4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6" t="s">
        <v>3</v>
      </c>
      <c r="V2" s="7"/>
    </row>
    <row r="3" spans="1:22" ht="12" customHeight="1" thickTop="1">
      <c r="A3" s="8"/>
      <c r="B3" s="9"/>
      <c r="C3" s="84" t="s">
        <v>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  <c r="V3" s="87" t="s">
        <v>5</v>
      </c>
    </row>
    <row r="4" spans="1:22" s="12" customFormat="1" ht="12" customHeight="1">
      <c r="A4" s="10"/>
      <c r="B4" s="11" t="s">
        <v>6</v>
      </c>
      <c r="C4" s="77" t="s">
        <v>7</v>
      </c>
      <c r="D4" s="81" t="s">
        <v>8</v>
      </c>
      <c r="E4" s="81"/>
      <c r="F4" s="81"/>
      <c r="G4" s="82"/>
      <c r="H4" s="74" t="s">
        <v>9</v>
      </c>
      <c r="I4" s="80" t="s">
        <v>10</v>
      </c>
      <c r="J4" s="81"/>
      <c r="K4" s="82"/>
      <c r="L4" s="77" t="s">
        <v>11</v>
      </c>
      <c r="M4" s="77" t="s">
        <v>12</v>
      </c>
      <c r="N4" s="77" t="s">
        <v>13</v>
      </c>
      <c r="O4" s="68" t="s">
        <v>14</v>
      </c>
      <c r="P4" s="69"/>
      <c r="Q4" s="69"/>
      <c r="R4" s="69"/>
      <c r="S4" s="69"/>
      <c r="T4" s="69"/>
      <c r="U4" s="70"/>
      <c r="V4" s="88"/>
    </row>
    <row r="5" spans="1:22" s="12" customFormat="1" ht="12" customHeight="1">
      <c r="A5" s="10"/>
      <c r="B5" s="13"/>
      <c r="C5" s="78"/>
      <c r="D5" s="71" t="s">
        <v>15</v>
      </c>
      <c r="E5" s="71" t="s">
        <v>16</v>
      </c>
      <c r="F5" s="71" t="s">
        <v>17</v>
      </c>
      <c r="G5" s="14" t="s">
        <v>18</v>
      </c>
      <c r="H5" s="75"/>
      <c r="I5" s="71" t="s">
        <v>15</v>
      </c>
      <c r="J5" s="74" t="s">
        <v>16</v>
      </c>
      <c r="K5" s="71" t="s">
        <v>19</v>
      </c>
      <c r="L5" s="78"/>
      <c r="M5" s="78"/>
      <c r="N5" s="78"/>
      <c r="O5" s="77" t="s">
        <v>15</v>
      </c>
      <c r="P5" s="80" t="s">
        <v>20</v>
      </c>
      <c r="Q5" s="81"/>
      <c r="R5" s="81"/>
      <c r="S5" s="82"/>
      <c r="T5" s="16"/>
      <c r="U5" s="17"/>
      <c r="V5" s="88"/>
    </row>
    <row r="6" spans="1:22" s="12" customFormat="1" ht="12" customHeight="1">
      <c r="A6" s="10"/>
      <c r="B6" s="18" t="s">
        <v>21</v>
      </c>
      <c r="C6" s="78"/>
      <c r="D6" s="72"/>
      <c r="E6" s="72"/>
      <c r="F6" s="72"/>
      <c r="G6" s="18"/>
      <c r="H6" s="75"/>
      <c r="I6" s="72"/>
      <c r="J6" s="75"/>
      <c r="K6" s="72"/>
      <c r="L6" s="78"/>
      <c r="M6" s="78"/>
      <c r="N6" s="78"/>
      <c r="O6" s="78"/>
      <c r="P6" s="71" t="s">
        <v>15</v>
      </c>
      <c r="Q6" s="20" t="s">
        <v>22</v>
      </c>
      <c r="R6" s="21"/>
      <c r="S6" s="15" t="s">
        <v>23</v>
      </c>
      <c r="T6" s="15" t="s">
        <v>24</v>
      </c>
      <c r="U6" s="19" t="s">
        <v>25</v>
      </c>
      <c r="V6" s="88"/>
    </row>
    <row r="7" spans="1:22" s="12" customFormat="1" ht="12" customHeight="1">
      <c r="A7" s="22"/>
      <c r="B7" s="23"/>
      <c r="C7" s="79"/>
      <c r="D7" s="73"/>
      <c r="E7" s="73"/>
      <c r="F7" s="73"/>
      <c r="G7" s="23" t="s">
        <v>26</v>
      </c>
      <c r="H7" s="76"/>
      <c r="I7" s="73"/>
      <c r="J7" s="76"/>
      <c r="K7" s="73"/>
      <c r="L7" s="79"/>
      <c r="M7" s="79"/>
      <c r="N7" s="79"/>
      <c r="O7" s="79"/>
      <c r="P7" s="73"/>
      <c r="Q7" s="24" t="s">
        <v>27</v>
      </c>
      <c r="R7" s="24" t="s">
        <v>28</v>
      </c>
      <c r="S7" s="24" t="s">
        <v>27</v>
      </c>
      <c r="T7" s="25"/>
      <c r="U7" s="26"/>
      <c r="V7" s="89"/>
    </row>
    <row r="8" spans="2:22" ht="12" customHeight="1">
      <c r="B8" s="27" t="s">
        <v>29</v>
      </c>
      <c r="C8" s="28">
        <v>463896</v>
      </c>
      <c r="D8" s="29">
        <v>79573</v>
      </c>
      <c r="E8" s="29">
        <v>13963</v>
      </c>
      <c r="F8" s="29">
        <v>65280</v>
      </c>
      <c r="G8" s="29">
        <v>330</v>
      </c>
      <c r="H8" s="30">
        <v>2700</v>
      </c>
      <c r="I8" s="30">
        <v>241784</v>
      </c>
      <c r="J8" s="30">
        <v>3013</v>
      </c>
      <c r="K8" s="30">
        <v>238771</v>
      </c>
      <c r="L8" s="30">
        <v>6176</v>
      </c>
      <c r="M8" s="30">
        <v>1678</v>
      </c>
      <c r="N8" s="30">
        <v>4993</v>
      </c>
      <c r="O8" s="30">
        <v>126992</v>
      </c>
      <c r="P8" s="31">
        <v>95108</v>
      </c>
      <c r="Q8" s="31">
        <v>50561</v>
      </c>
      <c r="R8" s="31">
        <v>44537</v>
      </c>
      <c r="S8" s="31">
        <v>10</v>
      </c>
      <c r="T8" s="31">
        <v>31682</v>
      </c>
      <c r="U8" s="31">
        <v>202</v>
      </c>
      <c r="V8" s="32">
        <v>58</v>
      </c>
    </row>
    <row r="9" spans="2:22" ht="12" customHeight="1">
      <c r="B9" s="27" t="s">
        <v>30</v>
      </c>
      <c r="C9" s="28">
        <v>480517</v>
      </c>
      <c r="D9" s="29">
        <v>77790</v>
      </c>
      <c r="E9" s="29">
        <v>14285</v>
      </c>
      <c r="F9" s="29">
        <v>63180</v>
      </c>
      <c r="G9" s="29">
        <v>325</v>
      </c>
      <c r="H9" s="31">
        <v>2658</v>
      </c>
      <c r="I9" s="31">
        <v>245726</v>
      </c>
      <c r="J9" s="31">
        <v>3265</v>
      </c>
      <c r="K9" s="31">
        <v>242461</v>
      </c>
      <c r="L9" s="31">
        <v>6361</v>
      </c>
      <c r="M9" s="31">
        <v>1739</v>
      </c>
      <c r="N9" s="31">
        <v>5637</v>
      </c>
      <c r="O9" s="31">
        <v>140606</v>
      </c>
      <c r="P9" s="31">
        <v>108310</v>
      </c>
      <c r="Q9" s="31">
        <v>53331</v>
      </c>
      <c r="R9" s="31">
        <v>54968</v>
      </c>
      <c r="S9" s="31">
        <v>11</v>
      </c>
      <c r="T9" s="31">
        <v>32084</v>
      </c>
      <c r="U9" s="31">
        <v>212</v>
      </c>
      <c r="V9" s="32">
        <v>59</v>
      </c>
    </row>
    <row r="10" spans="2:22" ht="12" customHeight="1">
      <c r="B10" s="27" t="s">
        <v>31</v>
      </c>
      <c r="C10" s="28">
        <v>497072</v>
      </c>
      <c r="D10" s="29">
        <v>76261</v>
      </c>
      <c r="E10" s="29">
        <v>14540</v>
      </c>
      <c r="F10" s="29">
        <v>61326</v>
      </c>
      <c r="G10" s="29">
        <v>395</v>
      </c>
      <c r="H10" s="31">
        <v>2634</v>
      </c>
      <c r="I10" s="31">
        <v>248449</v>
      </c>
      <c r="J10" s="31">
        <v>3661</v>
      </c>
      <c r="K10" s="31">
        <v>244788</v>
      </c>
      <c r="L10" s="31">
        <v>6507</v>
      </c>
      <c r="M10" s="31">
        <v>1804</v>
      </c>
      <c r="N10" s="31">
        <v>5921</v>
      </c>
      <c r="O10" s="31">
        <v>155496</v>
      </c>
      <c r="P10" s="31">
        <v>122556</v>
      </c>
      <c r="Q10" s="31">
        <v>55881</v>
      </c>
      <c r="R10" s="31">
        <v>66665</v>
      </c>
      <c r="S10" s="31">
        <v>10</v>
      </c>
      <c r="T10" s="31">
        <v>32717</v>
      </c>
      <c r="U10" s="31">
        <v>223</v>
      </c>
      <c r="V10" s="32">
        <v>60</v>
      </c>
    </row>
    <row r="11" spans="2:22" ht="12" customHeight="1">
      <c r="B11" s="27" t="s">
        <v>32</v>
      </c>
      <c r="C11" s="28">
        <v>513400</v>
      </c>
      <c r="D11" s="29">
        <v>74734</v>
      </c>
      <c r="E11" s="29">
        <v>14797</v>
      </c>
      <c r="F11" s="29">
        <v>59539</v>
      </c>
      <c r="G11" s="29">
        <v>398</v>
      </c>
      <c r="H11" s="31">
        <v>2584</v>
      </c>
      <c r="I11" s="31">
        <v>251946</v>
      </c>
      <c r="J11" s="31">
        <v>4045</v>
      </c>
      <c r="K11" s="31">
        <v>247901</v>
      </c>
      <c r="L11" s="31">
        <v>6624</v>
      </c>
      <c r="M11" s="31">
        <v>1901</v>
      </c>
      <c r="N11" s="31">
        <v>6227</v>
      </c>
      <c r="O11" s="31">
        <v>169384</v>
      </c>
      <c r="P11" s="31">
        <v>136684</v>
      </c>
      <c r="Q11" s="31">
        <v>57909</v>
      </c>
      <c r="R11" s="31">
        <v>78765</v>
      </c>
      <c r="S11" s="31">
        <v>10</v>
      </c>
      <c r="T11" s="31">
        <v>32466</v>
      </c>
      <c r="U11" s="31">
        <v>234</v>
      </c>
      <c r="V11" s="33">
        <v>61</v>
      </c>
    </row>
    <row r="12" spans="2:22" ht="11.25" customHeight="1">
      <c r="B12" s="34"/>
      <c r="C12" s="28"/>
      <c r="D12" s="29"/>
      <c r="E12" s="29"/>
      <c r="F12" s="29"/>
      <c r="G12" s="29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5"/>
    </row>
    <row r="13" spans="2:22" s="36" customFormat="1" ht="12" customHeight="1">
      <c r="B13" s="37" t="s">
        <v>33</v>
      </c>
      <c r="C13" s="38">
        <v>530099</v>
      </c>
      <c r="D13" s="39">
        <f aca="true" t="shared" si="0" ref="D13:Q13">D15+D17</f>
        <v>72931</v>
      </c>
      <c r="E13" s="39">
        <f t="shared" si="0"/>
        <v>14553</v>
      </c>
      <c r="F13" s="39">
        <f t="shared" si="0"/>
        <v>57963</v>
      </c>
      <c r="G13" s="39">
        <f t="shared" si="0"/>
        <v>415</v>
      </c>
      <c r="H13" s="39">
        <f t="shared" si="0"/>
        <v>2550</v>
      </c>
      <c r="I13" s="39">
        <f t="shared" si="0"/>
        <v>255878</v>
      </c>
      <c r="J13" s="39">
        <f t="shared" si="0"/>
        <v>4393</v>
      </c>
      <c r="K13" s="39">
        <f t="shared" si="0"/>
        <v>251485</v>
      </c>
      <c r="L13" s="39">
        <f t="shared" si="0"/>
        <v>6868</v>
      </c>
      <c r="M13" s="39">
        <f t="shared" si="0"/>
        <v>2001</v>
      </c>
      <c r="N13" s="39">
        <f t="shared" si="0"/>
        <v>6421</v>
      </c>
      <c r="O13" s="40">
        <v>183450</v>
      </c>
      <c r="P13" s="39">
        <v>151495</v>
      </c>
      <c r="Q13" s="39">
        <f t="shared" si="0"/>
        <v>60105</v>
      </c>
      <c r="R13" s="39">
        <v>91380</v>
      </c>
      <c r="S13" s="39">
        <f>S15+S17</f>
        <v>10</v>
      </c>
      <c r="T13" s="39">
        <f>T15+T17</f>
        <v>31705</v>
      </c>
      <c r="U13" s="39">
        <f>U15+U17</f>
        <v>250</v>
      </c>
      <c r="V13" s="41">
        <v>62</v>
      </c>
    </row>
    <row r="14" spans="2:22" ht="6" customHeight="1">
      <c r="B14" s="42"/>
      <c r="C14" s="43"/>
      <c r="D14" s="31"/>
      <c r="E14" s="44" t="s">
        <v>34</v>
      </c>
      <c r="F14" s="44" t="s">
        <v>34</v>
      </c>
      <c r="G14" s="44" t="s">
        <v>34</v>
      </c>
      <c r="H14" s="44" t="s">
        <v>34</v>
      </c>
      <c r="I14" s="31"/>
      <c r="J14" s="44" t="s">
        <v>34</v>
      </c>
      <c r="K14" s="44" t="s">
        <v>34</v>
      </c>
      <c r="L14" s="44" t="s">
        <v>34</v>
      </c>
      <c r="M14" s="44" t="s">
        <v>34</v>
      </c>
      <c r="N14" s="44" t="s">
        <v>34</v>
      </c>
      <c r="O14" s="45"/>
      <c r="P14" s="31"/>
      <c r="Q14" s="31"/>
      <c r="R14" s="31"/>
      <c r="S14" s="31"/>
      <c r="T14" s="31"/>
      <c r="U14" s="31"/>
      <c r="V14" s="35"/>
    </row>
    <row r="15" spans="2:22" s="36" customFormat="1" ht="12" customHeight="1">
      <c r="B15" s="46" t="s">
        <v>35</v>
      </c>
      <c r="C15" s="38">
        <v>372472</v>
      </c>
      <c r="D15" s="39">
        <f aca="true" t="shared" si="1" ref="D15:R15">SUM(D19:D29)</f>
        <v>52015</v>
      </c>
      <c r="E15" s="39">
        <f t="shared" si="1"/>
        <v>10701</v>
      </c>
      <c r="F15" s="39">
        <f t="shared" si="1"/>
        <v>40932</v>
      </c>
      <c r="G15" s="39">
        <f t="shared" si="1"/>
        <v>382</v>
      </c>
      <c r="H15" s="39">
        <f t="shared" si="1"/>
        <v>1993</v>
      </c>
      <c r="I15" s="39">
        <f t="shared" si="1"/>
        <v>187733</v>
      </c>
      <c r="J15" s="39">
        <f t="shared" si="1"/>
        <v>3578</v>
      </c>
      <c r="K15" s="39">
        <f t="shared" si="1"/>
        <v>184155</v>
      </c>
      <c r="L15" s="39">
        <f t="shared" si="1"/>
        <v>4939</v>
      </c>
      <c r="M15" s="39">
        <f t="shared" si="1"/>
        <v>1238</v>
      </c>
      <c r="N15" s="39">
        <f t="shared" si="1"/>
        <v>4818</v>
      </c>
      <c r="O15" s="40">
        <v>119736</v>
      </c>
      <c r="P15" s="39">
        <f t="shared" si="1"/>
        <v>96551</v>
      </c>
      <c r="Q15" s="39">
        <v>32030</v>
      </c>
      <c r="R15" s="39">
        <f t="shared" si="1"/>
        <v>64511</v>
      </c>
      <c r="S15" s="39">
        <f>SUM(S19:S26)</f>
        <v>10</v>
      </c>
      <c r="T15" s="39">
        <f>SUM(T19:T29)</f>
        <v>23007</v>
      </c>
      <c r="U15" s="39">
        <f>SUM(U19:U29)</f>
        <v>178</v>
      </c>
      <c r="V15" s="47" t="s">
        <v>36</v>
      </c>
    </row>
    <row r="16" spans="2:22" s="36" customFormat="1" ht="12" customHeight="1">
      <c r="B16" s="46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39"/>
      <c r="Q16" s="39"/>
      <c r="R16" s="39"/>
      <c r="S16" s="39"/>
      <c r="T16" s="39"/>
      <c r="U16" s="39"/>
      <c r="V16" s="47"/>
    </row>
    <row r="17" spans="2:22" s="36" customFormat="1" ht="12" customHeight="1">
      <c r="B17" s="48" t="s">
        <v>37</v>
      </c>
      <c r="C17" s="39">
        <f>SUM(C30:C41)</f>
        <v>157625</v>
      </c>
      <c r="D17" s="39">
        <f>SUM(D30:D42)</f>
        <v>20916</v>
      </c>
      <c r="E17" s="39">
        <f>SUM(E30:E41)</f>
        <v>3852</v>
      </c>
      <c r="F17" s="39">
        <f>SUM(F30:F41)</f>
        <v>17031</v>
      </c>
      <c r="G17" s="39">
        <f>SUM(G30:G41)</f>
        <v>33</v>
      </c>
      <c r="H17" s="39">
        <f>SUM(H30:H41)</f>
        <v>557</v>
      </c>
      <c r="I17" s="39">
        <f>SUM(I30:I41)</f>
        <v>68145</v>
      </c>
      <c r="J17" s="39">
        <f aca="true" t="shared" si="2" ref="J17:U17">SUM(J30:J41)</f>
        <v>815</v>
      </c>
      <c r="K17" s="39">
        <f t="shared" si="2"/>
        <v>67330</v>
      </c>
      <c r="L17" s="39">
        <f t="shared" si="2"/>
        <v>1929</v>
      </c>
      <c r="M17" s="39">
        <f t="shared" si="2"/>
        <v>763</v>
      </c>
      <c r="N17" s="39">
        <f t="shared" si="2"/>
        <v>1603</v>
      </c>
      <c r="O17" s="40">
        <f t="shared" si="2"/>
        <v>63712</v>
      </c>
      <c r="P17" s="39">
        <f t="shared" si="2"/>
        <v>54942</v>
      </c>
      <c r="Q17" s="39">
        <f t="shared" si="2"/>
        <v>28075</v>
      </c>
      <c r="R17" s="39">
        <f t="shared" si="2"/>
        <v>26867</v>
      </c>
      <c r="S17" s="39"/>
      <c r="T17" s="39">
        <f t="shared" si="2"/>
        <v>8698</v>
      </c>
      <c r="U17" s="39">
        <f t="shared" si="2"/>
        <v>72</v>
      </c>
      <c r="V17" s="47" t="s">
        <v>38</v>
      </c>
    </row>
    <row r="18" spans="2:22" ht="12" customHeight="1">
      <c r="B18" s="42"/>
      <c r="C18" s="4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5"/>
      <c r="P18" s="31"/>
      <c r="Q18" s="31"/>
      <c r="R18" s="31"/>
      <c r="S18" s="31"/>
      <c r="T18" s="31"/>
      <c r="U18" s="31"/>
      <c r="V18" s="35"/>
    </row>
    <row r="19" spans="1:22" ht="12" customHeight="1">
      <c r="A19" s="49">
        <v>1</v>
      </c>
      <c r="B19" s="50" t="s">
        <v>39</v>
      </c>
      <c r="C19" s="51">
        <f>SUM(D19+I19+L19+M19+N19+O19+H19)</f>
        <v>168164</v>
      </c>
      <c r="D19" s="52">
        <f aca="true" t="shared" si="3" ref="D19:D42">SUM(E19:G19)</f>
        <v>23955</v>
      </c>
      <c r="E19" s="31">
        <v>4995</v>
      </c>
      <c r="F19" s="31">
        <v>18812</v>
      </c>
      <c r="G19" s="31">
        <v>148</v>
      </c>
      <c r="H19" s="31">
        <v>748</v>
      </c>
      <c r="I19" s="52">
        <f aca="true" t="shared" si="4" ref="I19:I42">J19+K19</f>
        <v>92588</v>
      </c>
      <c r="J19" s="31">
        <v>1745</v>
      </c>
      <c r="K19" s="31">
        <v>90843</v>
      </c>
      <c r="L19" s="31">
        <v>2442</v>
      </c>
      <c r="M19" s="31">
        <v>576</v>
      </c>
      <c r="N19" s="31">
        <v>2394</v>
      </c>
      <c r="O19" s="53">
        <f aca="true" t="shared" si="5" ref="O19:O41">SUM(Q19:U19)</f>
        <v>45461</v>
      </c>
      <c r="P19" s="52">
        <f aca="true" t="shared" si="6" ref="P19:P41">SUM(Q19:S19)</f>
        <v>36022</v>
      </c>
      <c r="Q19" s="31">
        <v>9306</v>
      </c>
      <c r="R19" s="31">
        <v>26710</v>
      </c>
      <c r="S19" s="54">
        <v>6</v>
      </c>
      <c r="T19" s="31">
        <v>9367</v>
      </c>
      <c r="U19" s="31">
        <v>72</v>
      </c>
      <c r="V19" s="55" t="s">
        <v>40</v>
      </c>
    </row>
    <row r="20" spans="1:22" ht="12" customHeight="1">
      <c r="A20" s="49">
        <v>2</v>
      </c>
      <c r="B20" s="56" t="s">
        <v>41</v>
      </c>
      <c r="C20" s="51">
        <f aca="true" t="shared" si="7" ref="C20:C42">SUM(D20+I20+L20+M20+N20+O20+H20)</f>
        <v>47151</v>
      </c>
      <c r="D20" s="52">
        <f t="shared" si="3"/>
        <v>5400</v>
      </c>
      <c r="E20" s="31">
        <v>660</v>
      </c>
      <c r="F20" s="31">
        <v>4673</v>
      </c>
      <c r="G20" s="31">
        <v>67</v>
      </c>
      <c r="H20" s="31">
        <v>506</v>
      </c>
      <c r="I20" s="52">
        <f t="shared" si="4"/>
        <v>26088</v>
      </c>
      <c r="J20" s="31">
        <v>601</v>
      </c>
      <c r="K20" s="31">
        <v>25487</v>
      </c>
      <c r="L20" s="31">
        <v>488</v>
      </c>
      <c r="M20" s="31">
        <v>68</v>
      </c>
      <c r="N20" s="31">
        <v>728</v>
      </c>
      <c r="O20" s="53">
        <f t="shared" si="5"/>
        <v>13873</v>
      </c>
      <c r="P20" s="52">
        <f t="shared" si="6"/>
        <v>10802</v>
      </c>
      <c r="Q20" s="31">
        <v>2416</v>
      </c>
      <c r="R20" s="31">
        <v>8385</v>
      </c>
      <c r="S20" s="54">
        <v>1</v>
      </c>
      <c r="T20" s="31">
        <v>3038</v>
      </c>
      <c r="U20" s="31">
        <v>33</v>
      </c>
      <c r="V20" s="55" t="s">
        <v>42</v>
      </c>
    </row>
    <row r="21" spans="1:22" ht="12" customHeight="1">
      <c r="A21" s="49">
        <v>3</v>
      </c>
      <c r="B21" s="56" t="s">
        <v>43</v>
      </c>
      <c r="C21" s="51">
        <f t="shared" si="7"/>
        <v>27092</v>
      </c>
      <c r="D21" s="52">
        <f t="shared" si="3"/>
        <v>3806</v>
      </c>
      <c r="E21" s="31">
        <v>877</v>
      </c>
      <c r="F21" s="31">
        <v>2912</v>
      </c>
      <c r="G21" s="31">
        <v>17</v>
      </c>
      <c r="H21" s="31">
        <v>119</v>
      </c>
      <c r="I21" s="52">
        <f t="shared" si="4"/>
        <v>12863</v>
      </c>
      <c r="J21" s="31">
        <v>278</v>
      </c>
      <c r="K21" s="31">
        <v>12585</v>
      </c>
      <c r="L21" s="31">
        <v>284</v>
      </c>
      <c r="M21" s="31">
        <v>86</v>
      </c>
      <c r="N21" s="31">
        <v>361</v>
      </c>
      <c r="O21" s="53">
        <f t="shared" si="5"/>
        <v>9573</v>
      </c>
      <c r="P21" s="52">
        <f t="shared" si="6"/>
        <v>7768</v>
      </c>
      <c r="Q21" s="31">
        <v>2919</v>
      </c>
      <c r="R21" s="31">
        <v>4848</v>
      </c>
      <c r="S21" s="54">
        <v>1</v>
      </c>
      <c r="T21" s="31">
        <v>1795</v>
      </c>
      <c r="U21" s="31">
        <v>10</v>
      </c>
      <c r="V21" s="55" t="s">
        <v>44</v>
      </c>
    </row>
    <row r="22" spans="1:22" ht="12" customHeight="1">
      <c r="A22" s="49">
        <v>4</v>
      </c>
      <c r="B22" s="56" t="s">
        <v>45</v>
      </c>
      <c r="C22" s="51">
        <f t="shared" si="7"/>
        <v>30065</v>
      </c>
      <c r="D22" s="52">
        <f t="shared" si="3"/>
        <v>4844</v>
      </c>
      <c r="E22" s="31">
        <v>1156</v>
      </c>
      <c r="F22" s="31">
        <v>3626</v>
      </c>
      <c r="G22" s="31">
        <v>62</v>
      </c>
      <c r="H22" s="31">
        <v>159</v>
      </c>
      <c r="I22" s="52">
        <f t="shared" si="4"/>
        <v>12569</v>
      </c>
      <c r="J22" s="31">
        <v>198</v>
      </c>
      <c r="K22" s="31">
        <v>12371</v>
      </c>
      <c r="L22" s="31">
        <v>330</v>
      </c>
      <c r="M22" s="31">
        <v>105</v>
      </c>
      <c r="N22" s="31">
        <v>273</v>
      </c>
      <c r="O22" s="53">
        <v>11785</v>
      </c>
      <c r="P22" s="52">
        <v>9493</v>
      </c>
      <c r="Q22" s="31">
        <v>3775</v>
      </c>
      <c r="R22" s="31">
        <v>5737</v>
      </c>
      <c r="S22" s="54">
        <v>1</v>
      </c>
      <c r="T22" s="31">
        <v>2287</v>
      </c>
      <c r="U22" s="31">
        <v>5</v>
      </c>
      <c r="V22" s="55" t="s">
        <v>46</v>
      </c>
    </row>
    <row r="23" spans="1:22" ht="12" customHeight="1">
      <c r="A23" s="49">
        <v>5</v>
      </c>
      <c r="B23" s="56" t="s">
        <v>47</v>
      </c>
      <c r="C23" s="51">
        <v>21290</v>
      </c>
      <c r="D23" s="52">
        <f t="shared" si="3"/>
        <v>2775</v>
      </c>
      <c r="E23" s="31">
        <v>699</v>
      </c>
      <c r="F23" s="31">
        <v>2033</v>
      </c>
      <c r="G23" s="31">
        <v>43</v>
      </c>
      <c r="H23" s="31">
        <v>82</v>
      </c>
      <c r="I23" s="52">
        <f t="shared" si="4"/>
        <v>9794</v>
      </c>
      <c r="J23" s="31">
        <v>203</v>
      </c>
      <c r="K23" s="31">
        <v>9591</v>
      </c>
      <c r="L23" s="31">
        <v>316</v>
      </c>
      <c r="M23" s="31">
        <v>60</v>
      </c>
      <c r="N23" s="31">
        <v>298</v>
      </c>
      <c r="O23" s="53">
        <v>7695</v>
      </c>
      <c r="P23" s="52">
        <f t="shared" si="6"/>
        <v>6847</v>
      </c>
      <c r="Q23" s="31">
        <v>2358</v>
      </c>
      <c r="R23" s="31">
        <v>4489</v>
      </c>
      <c r="S23" s="31">
        <v>0</v>
      </c>
      <c r="T23" s="31">
        <v>1110</v>
      </c>
      <c r="U23" s="31">
        <v>8</v>
      </c>
      <c r="V23" s="55" t="s">
        <v>48</v>
      </c>
    </row>
    <row r="24" spans="1:22" ht="12" customHeight="1">
      <c r="A24" s="49">
        <v>6</v>
      </c>
      <c r="B24" s="56" t="s">
        <v>49</v>
      </c>
      <c r="C24" s="51">
        <f t="shared" si="7"/>
        <v>15931</v>
      </c>
      <c r="D24" s="52">
        <f t="shared" si="3"/>
        <v>2043</v>
      </c>
      <c r="E24" s="31">
        <v>428</v>
      </c>
      <c r="F24" s="31">
        <v>1600</v>
      </c>
      <c r="G24" s="31">
        <v>15</v>
      </c>
      <c r="H24" s="31">
        <v>93</v>
      </c>
      <c r="I24" s="52">
        <f t="shared" si="4"/>
        <v>7136</v>
      </c>
      <c r="J24" s="31">
        <v>121</v>
      </c>
      <c r="K24" s="31">
        <v>7015</v>
      </c>
      <c r="L24" s="31">
        <v>198</v>
      </c>
      <c r="M24" s="31">
        <v>19</v>
      </c>
      <c r="N24" s="31">
        <v>176</v>
      </c>
      <c r="O24" s="53">
        <f t="shared" si="5"/>
        <v>6266</v>
      </c>
      <c r="P24" s="52">
        <f t="shared" si="6"/>
        <v>4968</v>
      </c>
      <c r="Q24" s="31">
        <v>1939</v>
      </c>
      <c r="R24" s="31">
        <v>3028</v>
      </c>
      <c r="S24" s="31">
        <v>1</v>
      </c>
      <c r="T24" s="31">
        <v>1282</v>
      </c>
      <c r="U24" s="31">
        <v>16</v>
      </c>
      <c r="V24" s="55" t="s">
        <v>50</v>
      </c>
    </row>
    <row r="25" spans="1:22" ht="12" customHeight="1">
      <c r="A25" s="49">
        <v>7</v>
      </c>
      <c r="B25" s="56" t="s">
        <v>51</v>
      </c>
      <c r="C25" s="51">
        <f t="shared" si="7"/>
        <v>9618</v>
      </c>
      <c r="D25" s="52">
        <f t="shared" si="3"/>
        <v>1264</v>
      </c>
      <c r="E25" s="31">
        <v>275</v>
      </c>
      <c r="F25" s="31">
        <v>987</v>
      </c>
      <c r="G25" s="31">
        <v>2</v>
      </c>
      <c r="H25" s="31">
        <v>34</v>
      </c>
      <c r="I25" s="52">
        <f t="shared" si="4"/>
        <v>4237</v>
      </c>
      <c r="J25" s="31">
        <v>70</v>
      </c>
      <c r="K25" s="31">
        <v>4167</v>
      </c>
      <c r="L25" s="31">
        <v>182</v>
      </c>
      <c r="M25" s="31">
        <v>39</v>
      </c>
      <c r="N25" s="31">
        <v>89</v>
      </c>
      <c r="O25" s="53">
        <f t="shared" si="5"/>
        <v>3773</v>
      </c>
      <c r="P25" s="52">
        <f t="shared" si="6"/>
        <v>2918</v>
      </c>
      <c r="Q25" s="31">
        <v>917</v>
      </c>
      <c r="R25" s="31">
        <v>2001</v>
      </c>
      <c r="S25" s="31">
        <v>0</v>
      </c>
      <c r="T25" s="31">
        <v>842</v>
      </c>
      <c r="U25" s="31">
        <v>13</v>
      </c>
      <c r="V25" s="55" t="s">
        <v>52</v>
      </c>
    </row>
    <row r="26" spans="1:22" ht="12" customHeight="1">
      <c r="A26" s="49">
        <v>8</v>
      </c>
      <c r="B26" s="56" t="s">
        <v>53</v>
      </c>
      <c r="C26" s="51">
        <f t="shared" si="7"/>
        <v>9719</v>
      </c>
      <c r="D26" s="52">
        <f t="shared" si="3"/>
        <v>1360</v>
      </c>
      <c r="E26" s="31">
        <v>251</v>
      </c>
      <c r="F26" s="31">
        <v>1108</v>
      </c>
      <c r="G26" s="31">
        <v>1</v>
      </c>
      <c r="H26" s="31">
        <v>50</v>
      </c>
      <c r="I26" s="52">
        <f t="shared" si="4"/>
        <v>3889</v>
      </c>
      <c r="J26" s="31">
        <v>45</v>
      </c>
      <c r="K26" s="31">
        <v>3844</v>
      </c>
      <c r="L26" s="31">
        <v>130</v>
      </c>
      <c r="M26" s="31">
        <v>69</v>
      </c>
      <c r="N26" s="31">
        <v>107</v>
      </c>
      <c r="O26" s="53">
        <f t="shared" si="5"/>
        <v>4114</v>
      </c>
      <c r="P26" s="52">
        <f t="shared" si="6"/>
        <v>3478</v>
      </c>
      <c r="Q26" s="31">
        <v>1674</v>
      </c>
      <c r="R26" s="31">
        <v>1804</v>
      </c>
      <c r="S26" s="31">
        <v>0</v>
      </c>
      <c r="T26" s="31">
        <v>629</v>
      </c>
      <c r="U26" s="31">
        <v>7</v>
      </c>
      <c r="V26" s="55" t="s">
        <v>54</v>
      </c>
    </row>
    <row r="27" spans="1:22" ht="12" customHeight="1">
      <c r="A27" s="49">
        <v>9</v>
      </c>
      <c r="B27" s="56" t="s">
        <v>55</v>
      </c>
      <c r="C27" s="51">
        <f t="shared" si="7"/>
        <v>9344</v>
      </c>
      <c r="D27" s="52">
        <f t="shared" si="3"/>
        <v>1630</v>
      </c>
      <c r="E27" s="31">
        <v>378</v>
      </c>
      <c r="F27" s="31">
        <v>1237</v>
      </c>
      <c r="G27" s="31">
        <v>15</v>
      </c>
      <c r="H27" s="31">
        <v>67</v>
      </c>
      <c r="I27" s="52">
        <f t="shared" si="4"/>
        <v>3840</v>
      </c>
      <c r="J27" s="31">
        <v>72</v>
      </c>
      <c r="K27" s="31">
        <v>3768</v>
      </c>
      <c r="L27" s="31">
        <v>164</v>
      </c>
      <c r="M27" s="31">
        <v>54</v>
      </c>
      <c r="N27" s="31">
        <v>66</v>
      </c>
      <c r="O27" s="53">
        <f t="shared" si="5"/>
        <v>3523</v>
      </c>
      <c r="P27" s="52">
        <f t="shared" si="6"/>
        <v>3000</v>
      </c>
      <c r="Q27" s="31">
        <v>1425</v>
      </c>
      <c r="R27" s="31">
        <v>1575</v>
      </c>
      <c r="S27" s="31">
        <v>0</v>
      </c>
      <c r="T27" s="31">
        <v>517</v>
      </c>
      <c r="U27" s="31">
        <v>6</v>
      </c>
      <c r="V27" s="55" t="s">
        <v>56</v>
      </c>
    </row>
    <row r="28" spans="1:22" ht="12" customHeight="1">
      <c r="A28" s="57" t="s">
        <v>57</v>
      </c>
      <c r="B28" s="56" t="s">
        <v>58</v>
      </c>
      <c r="C28" s="51">
        <f t="shared" si="7"/>
        <v>10555</v>
      </c>
      <c r="D28" s="52">
        <f t="shared" si="3"/>
        <v>1607</v>
      </c>
      <c r="E28" s="31">
        <v>301</v>
      </c>
      <c r="F28" s="31">
        <v>1299</v>
      </c>
      <c r="G28" s="31">
        <v>7</v>
      </c>
      <c r="H28" s="31">
        <v>63</v>
      </c>
      <c r="I28" s="52">
        <f t="shared" si="4"/>
        <v>4268</v>
      </c>
      <c r="J28" s="31">
        <v>62</v>
      </c>
      <c r="K28" s="31">
        <v>4206</v>
      </c>
      <c r="L28" s="31">
        <v>112</v>
      </c>
      <c r="M28" s="31">
        <v>35</v>
      </c>
      <c r="N28" s="31">
        <v>110</v>
      </c>
      <c r="O28" s="53">
        <f t="shared" si="5"/>
        <v>4360</v>
      </c>
      <c r="P28" s="52">
        <f t="shared" si="6"/>
        <v>3603</v>
      </c>
      <c r="Q28" s="31">
        <v>1689</v>
      </c>
      <c r="R28" s="31">
        <v>1914</v>
      </c>
      <c r="S28" s="31">
        <v>0</v>
      </c>
      <c r="T28" s="31">
        <v>753</v>
      </c>
      <c r="U28" s="31">
        <v>4</v>
      </c>
      <c r="V28" s="55" t="s">
        <v>59</v>
      </c>
    </row>
    <row r="29" spans="1:22" ht="12" customHeight="1">
      <c r="A29" s="57" t="s">
        <v>60</v>
      </c>
      <c r="B29" s="50" t="s">
        <v>61</v>
      </c>
      <c r="C29" s="51">
        <f t="shared" si="7"/>
        <v>23543</v>
      </c>
      <c r="D29" s="52">
        <f t="shared" si="3"/>
        <v>3331</v>
      </c>
      <c r="E29" s="31">
        <v>681</v>
      </c>
      <c r="F29" s="31">
        <v>2645</v>
      </c>
      <c r="G29" s="31">
        <v>5</v>
      </c>
      <c r="H29" s="31">
        <v>72</v>
      </c>
      <c r="I29" s="52">
        <f t="shared" si="4"/>
        <v>10461</v>
      </c>
      <c r="J29" s="31">
        <v>183</v>
      </c>
      <c r="K29" s="31">
        <v>10278</v>
      </c>
      <c r="L29" s="31">
        <v>293</v>
      </c>
      <c r="M29" s="31">
        <v>127</v>
      </c>
      <c r="N29" s="31">
        <v>216</v>
      </c>
      <c r="O29" s="53">
        <f t="shared" si="5"/>
        <v>9043</v>
      </c>
      <c r="P29" s="52">
        <f t="shared" si="6"/>
        <v>7652</v>
      </c>
      <c r="Q29" s="31">
        <v>3632</v>
      </c>
      <c r="R29" s="31">
        <v>4020</v>
      </c>
      <c r="S29" s="31">
        <v>0</v>
      </c>
      <c r="T29" s="31">
        <v>1387</v>
      </c>
      <c r="U29" s="31">
        <v>4</v>
      </c>
      <c r="V29" s="55" t="s">
        <v>60</v>
      </c>
    </row>
    <row r="30" spans="1:22" ht="12" customHeight="1">
      <c r="A30" s="57" t="s">
        <v>62</v>
      </c>
      <c r="B30" s="50" t="s">
        <v>63</v>
      </c>
      <c r="C30" s="51">
        <f t="shared" si="7"/>
        <v>4940</v>
      </c>
      <c r="D30" s="52">
        <f t="shared" si="3"/>
        <v>741</v>
      </c>
      <c r="E30" s="31">
        <v>123</v>
      </c>
      <c r="F30" s="31">
        <v>618</v>
      </c>
      <c r="G30" s="31">
        <v>0</v>
      </c>
      <c r="H30" s="31">
        <v>22</v>
      </c>
      <c r="I30" s="52">
        <f t="shared" si="4"/>
        <v>2021</v>
      </c>
      <c r="J30" s="31">
        <v>39</v>
      </c>
      <c r="K30" s="31">
        <v>1982</v>
      </c>
      <c r="L30" s="31">
        <v>81</v>
      </c>
      <c r="M30" s="31">
        <v>26</v>
      </c>
      <c r="N30" s="31">
        <v>36</v>
      </c>
      <c r="O30" s="53">
        <f t="shared" si="5"/>
        <v>2013</v>
      </c>
      <c r="P30" s="52">
        <f t="shared" si="6"/>
        <v>1740</v>
      </c>
      <c r="Q30" s="31">
        <v>953</v>
      </c>
      <c r="R30" s="31">
        <v>787</v>
      </c>
      <c r="S30" s="31">
        <v>0</v>
      </c>
      <c r="T30" s="31">
        <v>270</v>
      </c>
      <c r="U30" s="31">
        <v>3</v>
      </c>
      <c r="V30" s="55" t="s">
        <v>62</v>
      </c>
    </row>
    <row r="31" spans="1:22" ht="12" customHeight="1">
      <c r="A31" s="57" t="s">
        <v>64</v>
      </c>
      <c r="B31" s="50" t="s">
        <v>65</v>
      </c>
      <c r="C31" s="51">
        <f t="shared" si="7"/>
        <v>18471</v>
      </c>
      <c r="D31" s="52">
        <f t="shared" si="3"/>
        <v>2550</v>
      </c>
      <c r="E31" s="31">
        <v>489</v>
      </c>
      <c r="F31" s="31">
        <v>2049</v>
      </c>
      <c r="G31" s="31">
        <v>12</v>
      </c>
      <c r="H31" s="31">
        <v>86</v>
      </c>
      <c r="I31" s="52">
        <f t="shared" si="4"/>
        <v>7540</v>
      </c>
      <c r="J31" s="31">
        <v>98</v>
      </c>
      <c r="K31" s="31">
        <v>7442</v>
      </c>
      <c r="L31" s="31">
        <v>160</v>
      </c>
      <c r="M31" s="31">
        <v>81</v>
      </c>
      <c r="N31" s="31">
        <v>145</v>
      </c>
      <c r="O31" s="53">
        <f t="shared" si="5"/>
        <v>7909</v>
      </c>
      <c r="P31" s="52">
        <f t="shared" si="6"/>
        <v>6765</v>
      </c>
      <c r="Q31" s="31">
        <v>3631</v>
      </c>
      <c r="R31" s="31">
        <v>3134</v>
      </c>
      <c r="S31" s="31">
        <v>0</v>
      </c>
      <c r="T31" s="31">
        <v>1138</v>
      </c>
      <c r="U31" s="31">
        <v>6</v>
      </c>
      <c r="V31" s="55" t="s">
        <v>64</v>
      </c>
    </row>
    <row r="32" spans="1:22" ht="12" customHeight="1">
      <c r="A32" s="57" t="s">
        <v>66</v>
      </c>
      <c r="B32" s="50" t="s">
        <v>67</v>
      </c>
      <c r="C32" s="51">
        <f t="shared" si="7"/>
        <v>14566</v>
      </c>
      <c r="D32" s="52">
        <f t="shared" si="3"/>
        <v>1921</v>
      </c>
      <c r="E32" s="31">
        <v>316</v>
      </c>
      <c r="F32" s="31">
        <v>1605</v>
      </c>
      <c r="G32" s="31">
        <v>0</v>
      </c>
      <c r="H32" s="31">
        <v>23</v>
      </c>
      <c r="I32" s="52">
        <f t="shared" si="4"/>
        <v>6555</v>
      </c>
      <c r="J32" s="31">
        <v>78</v>
      </c>
      <c r="K32" s="31">
        <v>6477</v>
      </c>
      <c r="L32" s="31">
        <v>173</v>
      </c>
      <c r="M32" s="31">
        <v>64</v>
      </c>
      <c r="N32" s="31">
        <v>146</v>
      </c>
      <c r="O32" s="53">
        <f t="shared" si="5"/>
        <v>5684</v>
      </c>
      <c r="P32" s="52">
        <f t="shared" si="6"/>
        <v>4746</v>
      </c>
      <c r="Q32" s="31">
        <v>1888</v>
      </c>
      <c r="R32" s="31">
        <v>2858</v>
      </c>
      <c r="S32" s="31">
        <v>0</v>
      </c>
      <c r="T32" s="31">
        <v>934</v>
      </c>
      <c r="U32" s="31">
        <v>4</v>
      </c>
      <c r="V32" s="55" t="s">
        <v>66</v>
      </c>
    </row>
    <row r="33" spans="1:22" ht="12" customHeight="1">
      <c r="A33" s="57" t="s">
        <v>68</v>
      </c>
      <c r="B33" s="50" t="s">
        <v>69</v>
      </c>
      <c r="C33" s="51">
        <f t="shared" si="7"/>
        <v>18285</v>
      </c>
      <c r="D33" s="52">
        <f t="shared" si="3"/>
        <v>2018</v>
      </c>
      <c r="E33" s="31">
        <v>309</v>
      </c>
      <c r="F33" s="31">
        <v>1706</v>
      </c>
      <c r="G33" s="31">
        <v>3</v>
      </c>
      <c r="H33" s="31">
        <v>64</v>
      </c>
      <c r="I33" s="52">
        <f t="shared" si="4"/>
        <v>8653</v>
      </c>
      <c r="J33" s="31">
        <v>97</v>
      </c>
      <c r="K33" s="31">
        <v>8556</v>
      </c>
      <c r="L33" s="31">
        <v>245</v>
      </c>
      <c r="M33" s="31">
        <v>70</v>
      </c>
      <c r="N33" s="31">
        <v>209</v>
      </c>
      <c r="O33" s="53">
        <f t="shared" si="5"/>
        <v>7026</v>
      </c>
      <c r="P33" s="52">
        <f t="shared" si="6"/>
        <v>5873</v>
      </c>
      <c r="Q33" s="31">
        <v>2647</v>
      </c>
      <c r="R33" s="31">
        <v>3226</v>
      </c>
      <c r="S33" s="31">
        <v>0</v>
      </c>
      <c r="T33" s="31">
        <v>1136</v>
      </c>
      <c r="U33" s="31">
        <v>17</v>
      </c>
      <c r="V33" s="55" t="s">
        <v>68</v>
      </c>
    </row>
    <row r="34" spans="1:22" ht="12" customHeight="1">
      <c r="A34" s="57" t="s">
        <v>70</v>
      </c>
      <c r="B34" s="50" t="s">
        <v>71</v>
      </c>
      <c r="C34" s="51">
        <f t="shared" si="7"/>
        <v>6270</v>
      </c>
      <c r="D34" s="52">
        <f t="shared" si="3"/>
        <v>506</v>
      </c>
      <c r="E34" s="31">
        <v>84</v>
      </c>
      <c r="F34" s="31">
        <v>422</v>
      </c>
      <c r="G34" s="31">
        <v>0</v>
      </c>
      <c r="H34" s="31">
        <v>9</v>
      </c>
      <c r="I34" s="52">
        <f t="shared" si="4"/>
        <v>3102</v>
      </c>
      <c r="J34" s="31">
        <v>42</v>
      </c>
      <c r="K34" s="31">
        <v>3060</v>
      </c>
      <c r="L34" s="31">
        <v>82</v>
      </c>
      <c r="M34" s="31">
        <v>20</v>
      </c>
      <c r="N34" s="31">
        <v>105</v>
      </c>
      <c r="O34" s="53">
        <f t="shared" si="5"/>
        <v>2446</v>
      </c>
      <c r="P34" s="52">
        <f t="shared" si="6"/>
        <v>1930</v>
      </c>
      <c r="Q34" s="31">
        <v>598</v>
      </c>
      <c r="R34" s="31">
        <v>1332</v>
      </c>
      <c r="S34" s="31">
        <v>0</v>
      </c>
      <c r="T34" s="31">
        <v>514</v>
      </c>
      <c r="U34" s="31">
        <v>2</v>
      </c>
      <c r="V34" s="55" t="s">
        <v>70</v>
      </c>
    </row>
    <row r="35" spans="1:22" ht="12" customHeight="1">
      <c r="A35" s="57" t="s">
        <v>72</v>
      </c>
      <c r="B35" s="50" t="s">
        <v>73</v>
      </c>
      <c r="C35" s="51">
        <f t="shared" si="7"/>
        <v>16408</v>
      </c>
      <c r="D35" s="52">
        <f t="shared" si="3"/>
        <v>2257</v>
      </c>
      <c r="E35" s="31">
        <v>540</v>
      </c>
      <c r="F35" s="31">
        <v>1715</v>
      </c>
      <c r="G35" s="31">
        <v>2</v>
      </c>
      <c r="H35" s="31">
        <v>42</v>
      </c>
      <c r="I35" s="52">
        <f t="shared" si="4"/>
        <v>7038</v>
      </c>
      <c r="J35" s="31">
        <v>96</v>
      </c>
      <c r="K35" s="31">
        <v>6942</v>
      </c>
      <c r="L35" s="31">
        <v>211</v>
      </c>
      <c r="M35" s="31">
        <v>55</v>
      </c>
      <c r="N35" s="31">
        <v>199</v>
      </c>
      <c r="O35" s="53">
        <f t="shared" si="5"/>
        <v>6606</v>
      </c>
      <c r="P35" s="52">
        <f t="shared" si="6"/>
        <v>5882</v>
      </c>
      <c r="Q35" s="31">
        <v>3004</v>
      </c>
      <c r="R35" s="31">
        <v>2878</v>
      </c>
      <c r="S35" s="31">
        <v>0</v>
      </c>
      <c r="T35" s="31">
        <v>716</v>
      </c>
      <c r="U35" s="31">
        <v>8</v>
      </c>
      <c r="V35" s="55" t="s">
        <v>72</v>
      </c>
    </row>
    <row r="36" spans="1:22" ht="12" customHeight="1">
      <c r="A36" s="57" t="s">
        <v>74</v>
      </c>
      <c r="B36" s="50" t="s">
        <v>75</v>
      </c>
      <c r="C36" s="51">
        <f t="shared" si="7"/>
        <v>28951</v>
      </c>
      <c r="D36" s="52">
        <f t="shared" si="3"/>
        <v>3817</v>
      </c>
      <c r="E36" s="31">
        <v>718</v>
      </c>
      <c r="F36" s="31">
        <v>3093</v>
      </c>
      <c r="G36" s="31">
        <v>6</v>
      </c>
      <c r="H36" s="31">
        <v>77</v>
      </c>
      <c r="I36" s="52">
        <f t="shared" si="4"/>
        <v>12615</v>
      </c>
      <c r="J36" s="31">
        <v>130</v>
      </c>
      <c r="K36" s="31">
        <v>12485</v>
      </c>
      <c r="L36" s="31">
        <v>404</v>
      </c>
      <c r="M36" s="31">
        <v>173</v>
      </c>
      <c r="N36" s="31">
        <v>294</v>
      </c>
      <c r="O36" s="53">
        <f t="shared" si="5"/>
        <v>11571</v>
      </c>
      <c r="P36" s="52">
        <f t="shared" si="6"/>
        <v>9975</v>
      </c>
      <c r="Q36" s="31">
        <v>5375</v>
      </c>
      <c r="R36" s="31">
        <v>4600</v>
      </c>
      <c r="S36" s="31">
        <v>0</v>
      </c>
      <c r="T36" s="31">
        <v>1577</v>
      </c>
      <c r="U36" s="31">
        <v>19</v>
      </c>
      <c r="V36" s="55" t="s">
        <v>74</v>
      </c>
    </row>
    <row r="37" spans="1:22" ht="12" customHeight="1">
      <c r="A37" s="57" t="s">
        <v>76</v>
      </c>
      <c r="B37" s="50" t="s">
        <v>77</v>
      </c>
      <c r="C37" s="51">
        <f t="shared" si="7"/>
        <v>6092</v>
      </c>
      <c r="D37" s="52">
        <f t="shared" si="3"/>
        <v>812</v>
      </c>
      <c r="E37" s="31">
        <v>166</v>
      </c>
      <c r="F37" s="31">
        <v>644</v>
      </c>
      <c r="G37" s="31">
        <v>2</v>
      </c>
      <c r="H37" s="31">
        <v>12</v>
      </c>
      <c r="I37" s="52">
        <f t="shared" si="4"/>
        <v>2426</v>
      </c>
      <c r="J37" s="31">
        <v>18</v>
      </c>
      <c r="K37" s="31">
        <v>2408</v>
      </c>
      <c r="L37" s="31">
        <v>63</v>
      </c>
      <c r="M37" s="31">
        <v>74</v>
      </c>
      <c r="N37" s="31">
        <v>86</v>
      </c>
      <c r="O37" s="53">
        <f t="shared" si="5"/>
        <v>2619</v>
      </c>
      <c r="P37" s="52">
        <f t="shared" si="6"/>
        <v>2360</v>
      </c>
      <c r="Q37" s="31">
        <v>1481</v>
      </c>
      <c r="R37" s="31">
        <v>879</v>
      </c>
      <c r="S37" s="31">
        <v>0</v>
      </c>
      <c r="T37" s="31">
        <v>256</v>
      </c>
      <c r="U37" s="31">
        <v>3</v>
      </c>
      <c r="V37" s="55" t="s">
        <v>76</v>
      </c>
    </row>
    <row r="38" spans="1:22" ht="12" customHeight="1">
      <c r="A38" s="57" t="s">
        <v>78</v>
      </c>
      <c r="B38" s="50" t="s">
        <v>79</v>
      </c>
      <c r="C38" s="51">
        <f t="shared" si="7"/>
        <v>16780</v>
      </c>
      <c r="D38" s="52">
        <f t="shared" si="3"/>
        <v>2700</v>
      </c>
      <c r="E38" s="31">
        <v>518</v>
      </c>
      <c r="F38" s="31">
        <v>2176</v>
      </c>
      <c r="G38" s="31">
        <v>6</v>
      </c>
      <c r="H38" s="31">
        <v>95</v>
      </c>
      <c r="I38" s="52">
        <f t="shared" si="4"/>
        <v>7282</v>
      </c>
      <c r="J38" s="31">
        <v>93</v>
      </c>
      <c r="K38" s="31">
        <v>7189</v>
      </c>
      <c r="L38" s="31">
        <v>221</v>
      </c>
      <c r="M38" s="31">
        <v>104</v>
      </c>
      <c r="N38" s="31">
        <v>153</v>
      </c>
      <c r="O38" s="53">
        <f t="shared" si="5"/>
        <v>6225</v>
      </c>
      <c r="P38" s="52">
        <f t="shared" si="6"/>
        <v>5524</v>
      </c>
      <c r="Q38" s="31">
        <v>2870</v>
      </c>
      <c r="R38" s="31">
        <v>2654</v>
      </c>
      <c r="S38" s="31">
        <v>0</v>
      </c>
      <c r="T38" s="31">
        <v>699</v>
      </c>
      <c r="U38" s="31">
        <v>2</v>
      </c>
      <c r="V38" s="55" t="s">
        <v>78</v>
      </c>
    </row>
    <row r="39" spans="1:22" ht="12" customHeight="1">
      <c r="A39" s="57" t="s">
        <v>80</v>
      </c>
      <c r="B39" s="50" t="s">
        <v>81</v>
      </c>
      <c r="C39" s="51">
        <f t="shared" si="7"/>
        <v>8640</v>
      </c>
      <c r="D39" s="52">
        <f t="shared" si="3"/>
        <v>1362</v>
      </c>
      <c r="E39" s="31">
        <v>205</v>
      </c>
      <c r="F39" s="31">
        <v>1156</v>
      </c>
      <c r="G39" s="31">
        <v>1</v>
      </c>
      <c r="H39" s="31">
        <v>50</v>
      </c>
      <c r="I39" s="52">
        <f t="shared" si="4"/>
        <v>3178</v>
      </c>
      <c r="J39" s="31">
        <v>34</v>
      </c>
      <c r="K39" s="31">
        <v>3144</v>
      </c>
      <c r="L39" s="31">
        <v>94</v>
      </c>
      <c r="M39" s="31">
        <v>30</v>
      </c>
      <c r="N39" s="31">
        <v>40</v>
      </c>
      <c r="O39" s="53">
        <f t="shared" si="5"/>
        <v>3886</v>
      </c>
      <c r="P39" s="52">
        <f t="shared" si="6"/>
        <v>3394</v>
      </c>
      <c r="Q39" s="31">
        <v>1831</v>
      </c>
      <c r="R39" s="31">
        <v>1563</v>
      </c>
      <c r="S39" s="31">
        <v>0</v>
      </c>
      <c r="T39" s="31">
        <v>487</v>
      </c>
      <c r="U39" s="31">
        <v>5</v>
      </c>
      <c r="V39" s="55" t="s">
        <v>80</v>
      </c>
    </row>
    <row r="40" spans="1:22" ht="12" customHeight="1">
      <c r="A40" s="57" t="s">
        <v>82</v>
      </c>
      <c r="B40" s="50" t="s">
        <v>83</v>
      </c>
      <c r="C40" s="51">
        <f t="shared" si="7"/>
        <v>10367</v>
      </c>
      <c r="D40" s="52">
        <f t="shared" si="3"/>
        <v>1257</v>
      </c>
      <c r="E40" s="31">
        <v>240</v>
      </c>
      <c r="F40" s="31">
        <v>1017</v>
      </c>
      <c r="G40" s="31">
        <v>0</v>
      </c>
      <c r="H40" s="31">
        <v>40</v>
      </c>
      <c r="I40" s="52">
        <f t="shared" si="4"/>
        <v>4580</v>
      </c>
      <c r="J40" s="31">
        <v>54</v>
      </c>
      <c r="K40" s="31">
        <v>4526</v>
      </c>
      <c r="L40" s="31">
        <v>112</v>
      </c>
      <c r="M40" s="31">
        <v>37</v>
      </c>
      <c r="N40" s="31">
        <v>117</v>
      </c>
      <c r="O40" s="53">
        <f t="shared" si="5"/>
        <v>4224</v>
      </c>
      <c r="P40" s="52">
        <f t="shared" si="6"/>
        <v>3659</v>
      </c>
      <c r="Q40" s="31">
        <v>2004</v>
      </c>
      <c r="R40" s="31">
        <v>1655</v>
      </c>
      <c r="S40" s="31">
        <v>0</v>
      </c>
      <c r="T40" s="31">
        <v>564</v>
      </c>
      <c r="U40" s="31">
        <v>1</v>
      </c>
      <c r="V40" s="55" t="s">
        <v>82</v>
      </c>
    </row>
    <row r="41" spans="1:22" ht="12" customHeight="1">
      <c r="A41" s="57" t="s">
        <v>84</v>
      </c>
      <c r="B41" s="50" t="s">
        <v>85</v>
      </c>
      <c r="C41" s="51">
        <f t="shared" si="7"/>
        <v>7855</v>
      </c>
      <c r="D41" s="52">
        <f t="shared" si="3"/>
        <v>975</v>
      </c>
      <c r="E41" s="31">
        <v>144</v>
      </c>
      <c r="F41" s="31">
        <v>830</v>
      </c>
      <c r="G41" s="31">
        <v>1</v>
      </c>
      <c r="H41" s="31">
        <v>37</v>
      </c>
      <c r="I41" s="52">
        <f t="shared" si="4"/>
        <v>3155</v>
      </c>
      <c r="J41" s="31">
        <v>36</v>
      </c>
      <c r="K41" s="31">
        <v>3119</v>
      </c>
      <c r="L41" s="31">
        <v>83</v>
      </c>
      <c r="M41" s="31">
        <v>29</v>
      </c>
      <c r="N41" s="31">
        <v>73</v>
      </c>
      <c r="O41" s="53">
        <f t="shared" si="5"/>
        <v>3503</v>
      </c>
      <c r="P41" s="52">
        <f t="shared" si="6"/>
        <v>3094</v>
      </c>
      <c r="Q41" s="31">
        <v>1793</v>
      </c>
      <c r="R41" s="31">
        <v>1301</v>
      </c>
      <c r="S41" s="31">
        <v>0</v>
      </c>
      <c r="T41" s="31">
        <v>407</v>
      </c>
      <c r="U41" s="31">
        <v>2</v>
      </c>
      <c r="V41" s="55" t="s">
        <v>84</v>
      </c>
    </row>
    <row r="42" spans="1:22" ht="12" customHeight="1">
      <c r="A42" s="66" t="s">
        <v>86</v>
      </c>
      <c r="B42" s="67"/>
      <c r="C42" s="51">
        <f t="shared" si="7"/>
        <v>2</v>
      </c>
      <c r="D42" s="52">
        <f t="shared" si="3"/>
        <v>0</v>
      </c>
      <c r="E42" s="58">
        <v>0</v>
      </c>
      <c r="F42" s="58">
        <v>0</v>
      </c>
      <c r="G42" s="58">
        <v>0</v>
      </c>
      <c r="H42" s="58">
        <v>0</v>
      </c>
      <c r="I42" s="52">
        <f t="shared" si="4"/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9">
        <f>SUM(Q42:U42)</f>
        <v>2</v>
      </c>
      <c r="P42" s="52">
        <f>SUM(Q42:S42)</f>
        <v>2</v>
      </c>
      <c r="Q42" s="31">
        <v>0</v>
      </c>
      <c r="R42" s="31">
        <v>2</v>
      </c>
      <c r="S42" s="31">
        <v>0</v>
      </c>
      <c r="T42" s="31">
        <v>0</v>
      </c>
      <c r="U42" s="31">
        <v>0</v>
      </c>
      <c r="V42" s="35" t="s">
        <v>87</v>
      </c>
    </row>
    <row r="43" spans="2:22" ht="12" customHeight="1">
      <c r="B43" s="60" t="s">
        <v>88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1"/>
    </row>
    <row r="44" spans="2:22" ht="12" customHeight="1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4"/>
    </row>
    <row r="45" spans="2:22" ht="12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4"/>
    </row>
  </sheetData>
  <sheetProtection/>
  <mergeCells count="21">
    <mergeCell ref="N4:N7"/>
    <mergeCell ref="P6:P7"/>
    <mergeCell ref="L1:U1"/>
    <mergeCell ref="C3:U3"/>
    <mergeCell ref="V3:V7"/>
    <mergeCell ref="C4:C7"/>
    <mergeCell ref="D4:G4"/>
    <mergeCell ref="H4:H7"/>
    <mergeCell ref="I4:K4"/>
    <mergeCell ref="L4:L7"/>
    <mergeCell ref="M4:M7"/>
    <mergeCell ref="A42:B42"/>
    <mergeCell ref="O4:U4"/>
    <mergeCell ref="D5:D7"/>
    <mergeCell ref="E5:E7"/>
    <mergeCell ref="F5:F7"/>
    <mergeCell ref="I5:I7"/>
    <mergeCell ref="J5:J7"/>
    <mergeCell ref="K5:K7"/>
    <mergeCell ref="O5:O7"/>
    <mergeCell ref="P5:S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2009-04-15T01:21:20Z</dcterms:created>
  <dcterms:modified xsi:type="dcterms:W3CDTF">2009-04-15T04:29:04Z</dcterms:modified>
  <cp:category/>
  <cp:version/>
  <cp:contentType/>
  <cp:contentStatus/>
</cp:coreProperties>
</file>