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'123'!$B$1:$G$19</definedName>
    <definedName name="_10.電気_ガスおよび水道">#REF!</definedName>
    <definedName name="_xlnm.Print_Area" localSheetId="0">'123'!$A$1:$K$88</definedName>
  </definedNames>
  <calcPr fullCalcOnLoad="1"/>
</workbook>
</file>

<file path=xl/sharedStrings.xml><?xml version="1.0" encoding="utf-8"?>
<sst xmlns="http://schemas.openxmlformats.org/spreadsheetml/2006/main" count="99" uniqueCount="99">
  <si>
    <t>123．市町村別、産業中分類別商店数</t>
  </si>
  <si>
    <t>(単位  店)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</si>
  <si>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</si>
  <si>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</si>
  <si>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</si>
  <si>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</si>
  <si>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</si>
  <si>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</si>
  <si>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      自転車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</si>
  <si>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</si>
  <si>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</si>
  <si>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</si>
  <si>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</si>
  <si>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</si>
  <si>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</si>
  <si>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</si>
  <si>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</si>
  <si>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</si>
  <si>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</si>
  <si>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</si>
  <si>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じゅう器</t>
  </si>
  <si>
    <r>
      <t>昭和54年</t>
    </r>
  </si>
  <si>
    <t xml:space="preserve"> 　 57</t>
  </si>
  <si>
    <t xml:space="preserve"> 　 60</t>
  </si>
  <si>
    <t>　 　 　63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</si>
  <si>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</si>
  <si>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</si>
  <si>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</si>
  <si>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</si>
  <si>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</si>
  <si>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</si>
  <si>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</si>
  <si>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</si>
  <si>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</si>
  <si>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</si>
  <si>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</si>
  <si>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</si>
  <si>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</si>
  <si>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</si>
  <si>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</si>
  <si>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</si>
  <si>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</si>
  <si>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</si>
  <si>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</si>
  <si>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</si>
  <si>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</si>
  <si>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</si>
  <si>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</si>
  <si>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</si>
  <si>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</si>
  <si>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</si>
  <si>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</si>
  <si>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</si>
  <si>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</si>
  <si>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</si>
  <si>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</si>
  <si>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</si>
  <si>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</si>
  <si>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</si>
  <si>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</si>
  <si>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</si>
  <si>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</si>
  <si>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</si>
  <si>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</si>
  <si>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</si>
  <si>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</si>
  <si>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</si>
  <si>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</si>
  <si>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</si>
  <si>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</si>
  <si>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</si>
  <si>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</si>
  <si>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</si>
  <si>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</si>
  <si>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</si>
  <si>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</si>
  <si>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</si>
  <si>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</si>
  <si>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</si>
  <si>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</si>
  <si>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</si>
  <si>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</si>
  <si>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</si>
  <si>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</si>
  <si>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</si>
  <si>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</si>
  <si>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</si>
  <si>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</si>
  <si>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</si>
  <si>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</si>
  <si>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</si>
  <si>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</si>
  <si>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</si>
  <si>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</si>
  <si>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</si>
  <si>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</si>
  <si>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</si>
  <si>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</si>
  <si>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>　 注）昭和60年については５月１日調査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</si>
</sst>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176" fontId="18" fillId="0" borderId="10" xfId="0" applyNumberFormat="1" applyFont="1" applyBorder="1" applyAlignment="1" applyProtection="1">
      <alignment vertical="center"/>
      <protection/>
    </xf>
    <xf numFmtId="176" fontId="18" fillId="0" borderId="10" xfId="0" applyNumberFormat="1" applyFont="1" applyBorder="1" applyAlignment="1" applyProtection="1">
      <alignment vertical="center"/>
      <protection locked="0"/>
    </xf>
    <xf numFmtId="58" fontId="18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Border="1" applyAlignment="1">
      <alignment horizontal="center" vertical="center" wrapText="1"/>
    </xf>
    <xf numFmtId="176" fontId="18" fillId="0" borderId="13" xfId="0" applyNumberFormat="1" applyFont="1" applyBorder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7" xfId="0" applyNumberFormat="1" applyFont="1" applyBorder="1" applyAlignment="1">
      <alignment horizontal="center" vertical="center" wrapText="1"/>
    </xf>
    <xf numFmtId="177" fontId="18" fillId="0" borderId="18" xfId="0" applyNumberFormat="1" applyFont="1" applyBorder="1" applyAlignment="1" applyProtection="1" quotePrefix="1">
      <alignment horizontal="distributed"/>
      <protection locked="0"/>
    </xf>
    <xf numFmtId="177" fontId="18" fillId="0" borderId="19" xfId="0" applyNumberFormat="1" applyFont="1" applyBorder="1" applyAlignment="1" applyProtection="1" quotePrefix="1">
      <alignment horizontal="distributed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7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horizontal="distributed"/>
      <protection locked="0"/>
    </xf>
    <xf numFmtId="0" fontId="23" fillId="0" borderId="14" xfId="0" applyFont="1" applyBorder="1" applyAlignment="1">
      <alignment horizontal="distributed"/>
    </xf>
    <xf numFmtId="176" fontId="23" fillId="0" borderId="0" xfId="0" applyNumberFormat="1" applyFont="1" applyBorder="1" applyAlignment="1" applyProtection="1" quotePrefix="1">
      <alignment vertical="center"/>
      <protection/>
    </xf>
    <xf numFmtId="177" fontId="23" fillId="0" borderId="0" xfId="0" applyNumberFormat="1" applyFont="1" applyBorder="1" applyAlignment="1" applyProtection="1">
      <alignment horizontal="center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 quotePrefix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7" fontId="18" fillId="0" borderId="0" xfId="0" applyNumberFormat="1" applyFont="1" applyBorder="1" applyAlignment="1" applyProtection="1">
      <alignment/>
      <protection/>
    </xf>
    <xf numFmtId="177" fontId="23" fillId="0" borderId="20" xfId="0" applyNumberFormat="1" applyFont="1" applyBorder="1" applyAlignment="1" applyProtection="1">
      <alignment horizontal="distributed"/>
      <protection locked="0"/>
    </xf>
    <xf numFmtId="177" fontId="23" fillId="0" borderId="20" xfId="0" applyNumberFormat="1" applyFont="1" applyBorder="1" applyAlignment="1" applyProtection="1">
      <alignment/>
      <protection/>
    </xf>
    <xf numFmtId="176" fontId="23" fillId="0" borderId="21" xfId="0" applyNumberFormat="1" applyFont="1" applyBorder="1" applyAlignment="1" applyProtection="1">
      <alignment horizontal="right" vertical="center"/>
      <protection/>
    </xf>
    <xf numFmtId="176" fontId="23" fillId="0" borderId="20" xfId="0" applyNumberFormat="1" applyFont="1" applyBorder="1" applyAlignment="1" applyProtection="1">
      <alignment horizontal="right" vertical="center"/>
      <protection/>
    </xf>
    <xf numFmtId="176" fontId="23" fillId="0" borderId="20" xfId="0" applyNumberFormat="1" applyFont="1" applyBorder="1" applyAlignment="1" applyProtection="1">
      <alignment vertical="center"/>
      <protection/>
    </xf>
    <xf numFmtId="176" fontId="18" fillId="0" borderId="22" xfId="0" applyNumberFormat="1" applyFont="1" applyBorder="1" applyAlignment="1" applyProtection="1">
      <alignment horizontal="right" vertical="center"/>
      <protection locked="0"/>
    </xf>
    <xf numFmtId="176" fontId="18" fillId="0" borderId="22" xfId="0" applyNumberFormat="1" applyFont="1" applyBorder="1" applyAlignment="1" applyProtection="1">
      <alignment vertical="center"/>
      <protection locked="0"/>
    </xf>
    <xf numFmtId="177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23" xfId="0" applyNumberFormat="1" applyFont="1" applyBorder="1" applyAlignment="1" applyProtection="1">
      <alignment/>
      <protection/>
    </xf>
    <xf numFmtId="176" fontId="18" fillId="0" borderId="12" xfId="0" applyNumberFormat="1" applyFont="1" applyBorder="1" applyAlignment="1" applyProtection="1">
      <alignment horizontal="right" vertical="center"/>
      <protection locked="0"/>
    </xf>
    <xf numFmtId="176" fontId="18" fillId="0" borderId="13" xfId="0" applyNumberFormat="1" applyFont="1" applyBorder="1" applyAlignment="1" applyProtection="1">
      <alignment horizontal="right" vertical="center"/>
      <protection locked="0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PageLayoutView="0" workbookViewId="0" topLeftCell="A1">
      <selection activeCell="C30" sqref="C30:C31"/>
    </sheetView>
  </sheetViews>
  <sheetFormatPr defaultColWidth="15.25390625" defaultRowHeight="12.75"/>
  <cols>
    <col min="1" max="1" width="13.75390625" style="1" customWidth="1"/>
    <col min="2" max="2" width="1.00390625" style="1" customWidth="1"/>
    <col min="3" max="3" width="12.375" style="1" customWidth="1"/>
    <col min="4" max="4" width="11.625" style="1" customWidth="1"/>
    <col min="5" max="5" width="12.375" style="1" customWidth="1"/>
    <col min="6" max="6" width="12.25390625" style="1" customWidth="1"/>
    <col min="7" max="7" width="12.375" style="1" customWidth="1"/>
    <col min="8" max="8" width="12.00390625" style="1" customWidth="1"/>
    <col min="9" max="9" width="12.375" style="1" customWidth="1"/>
    <col min="10" max="10" width="12.25390625" style="1" customWidth="1"/>
    <col min="11" max="11" width="12.75390625" style="1" customWidth="1"/>
    <col min="12" max="16384" width="15.25390625" style="1" customWidth="1"/>
  </cols>
  <sheetData>
    <row r="1" spans="2:11" ht="17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7" t="s">
        <v>2</v>
      </c>
    </row>
    <row r="3" spans="2:11" ht="12.75" thickTop="1">
      <c r="B3" s="8"/>
      <c r="C3" s="9"/>
      <c r="D3" s="9"/>
      <c r="E3" s="10" t="s">
        <v>3</v>
      </c>
      <c r="F3" s="11"/>
      <c r="G3" s="11"/>
      <c r="H3" s="11"/>
      <c r="I3" s="11"/>
      <c r="J3" s="11"/>
      <c r="K3" s="11"/>
    </row>
    <row r="4" spans="1:11" ht="12">
      <c r="A4" s="12" t="s">
        <v>4</v>
      </c>
      <c r="B4" s="13"/>
      <c r="C4" s="14" t="s">
        <v>5</v>
      </c>
      <c r="D4" s="14" t="s">
        <v>6</v>
      </c>
      <c r="E4" s="14"/>
      <c r="F4" s="14"/>
      <c r="G4" s="14" t="s">
        <v>7</v>
      </c>
      <c r="H4" s="14"/>
      <c r="I4" s="15" t="s">
        <v>8</v>
      </c>
      <c r="J4" s="14" t="s">
        <v>9</v>
      </c>
      <c r="K4" s="14"/>
    </row>
    <row r="5" spans="1:11" ht="12">
      <c r="A5" s="12" t="s">
        <v>10</v>
      </c>
      <c r="B5" s="13"/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6"/>
      <c r="J5" s="14" t="s">
        <v>17</v>
      </c>
      <c r="K5" s="14" t="s">
        <v>18</v>
      </c>
    </row>
    <row r="6" spans="1:11" ht="12">
      <c r="A6" s="17"/>
      <c r="B6" s="18"/>
      <c r="C6" s="19"/>
      <c r="D6" s="19"/>
      <c r="E6" s="19"/>
      <c r="F6" s="19"/>
      <c r="G6" s="19" t="s">
        <v>19</v>
      </c>
      <c r="H6" s="19"/>
      <c r="I6" s="20"/>
      <c r="J6" s="19" t="s">
        <v>20</v>
      </c>
      <c r="K6" s="19"/>
    </row>
    <row r="7" spans="1:11" ht="12" customHeight="1">
      <c r="A7" s="21" t="s">
        <v>21</v>
      </c>
      <c r="B7" s="22"/>
      <c r="C7" s="23">
        <v>3062</v>
      </c>
      <c r="D7" s="24">
        <v>17</v>
      </c>
      <c r="E7" s="24">
        <v>20127</v>
      </c>
      <c r="F7" s="24">
        <v>57</v>
      </c>
      <c r="G7" s="24">
        <v>2230</v>
      </c>
      <c r="H7" s="24">
        <v>9100</v>
      </c>
      <c r="I7" s="24">
        <v>932</v>
      </c>
      <c r="J7" s="24">
        <v>2133</v>
      </c>
      <c r="K7" s="24">
        <v>5675</v>
      </c>
    </row>
    <row r="8" spans="1:11" ht="12" customHeight="1">
      <c r="A8" s="25" t="s">
        <v>22</v>
      </c>
      <c r="B8" s="26"/>
      <c r="C8" s="23">
        <v>3484</v>
      </c>
      <c r="D8" s="24">
        <v>24</v>
      </c>
      <c r="E8" s="24">
        <v>20905</v>
      </c>
      <c r="F8" s="24">
        <v>61</v>
      </c>
      <c r="G8" s="24">
        <v>2180</v>
      </c>
      <c r="H8" s="24">
        <v>8997</v>
      </c>
      <c r="I8" s="24">
        <v>1071</v>
      </c>
      <c r="J8" s="24">
        <v>2239</v>
      </c>
      <c r="K8" s="24">
        <v>6357</v>
      </c>
    </row>
    <row r="9" spans="1:11" ht="12" customHeight="1">
      <c r="A9" s="25" t="s">
        <v>23</v>
      </c>
      <c r="B9" s="26"/>
      <c r="C9" s="27">
        <v>3414</v>
      </c>
      <c r="D9" s="28">
        <v>10</v>
      </c>
      <c r="E9" s="29">
        <v>19764</v>
      </c>
      <c r="F9" s="29">
        <v>63</v>
      </c>
      <c r="G9" s="29">
        <v>2069</v>
      </c>
      <c r="H9" s="30">
        <v>8419</v>
      </c>
      <c r="I9" s="30">
        <v>1050</v>
      </c>
      <c r="J9" s="30">
        <v>2047</v>
      </c>
      <c r="K9" s="30">
        <v>6116</v>
      </c>
    </row>
    <row r="10" spans="1:11" ht="12" customHeight="1">
      <c r="A10" s="31"/>
      <c r="B10" s="25"/>
      <c r="C10" s="27"/>
      <c r="D10" s="28"/>
      <c r="E10" s="29"/>
      <c r="F10" s="30"/>
      <c r="G10" s="30"/>
      <c r="H10" s="30"/>
      <c r="I10" s="30"/>
      <c r="J10" s="30"/>
      <c r="K10" s="30"/>
    </row>
    <row r="11" spans="1:11" s="37" customFormat="1" ht="12" customHeight="1">
      <c r="A11" s="32" t="s">
        <v>24</v>
      </c>
      <c r="B11" s="33"/>
      <c r="C11" s="34">
        <v>3425</v>
      </c>
      <c r="D11" s="35">
        <f aca="true" t="shared" si="0" ref="D11:K11">D13+D15</f>
        <v>0</v>
      </c>
      <c r="E11" s="36">
        <f t="shared" si="0"/>
        <v>19354</v>
      </c>
      <c r="F11" s="36">
        <f t="shared" si="0"/>
        <v>61</v>
      </c>
      <c r="G11" s="36">
        <f t="shared" si="0"/>
        <v>2097</v>
      </c>
      <c r="H11" s="37">
        <f t="shared" si="0"/>
        <v>8221</v>
      </c>
      <c r="I11" s="37">
        <f t="shared" si="0"/>
        <v>1065</v>
      </c>
      <c r="J11" s="37">
        <f t="shared" si="0"/>
        <v>1880</v>
      </c>
      <c r="K11" s="37">
        <f t="shared" si="0"/>
        <v>6030</v>
      </c>
    </row>
    <row r="12" spans="1:11" s="37" customFormat="1" ht="12" customHeight="1">
      <c r="A12" s="38"/>
      <c r="B12" s="32"/>
      <c r="C12" s="39"/>
      <c r="D12" s="40"/>
      <c r="E12" s="41"/>
      <c r="F12" s="41"/>
      <c r="G12" s="41"/>
      <c r="H12" s="41"/>
      <c r="I12" s="41"/>
      <c r="J12" s="41"/>
      <c r="K12" s="41"/>
    </row>
    <row r="13" spans="1:11" s="37" customFormat="1" ht="12" customHeight="1">
      <c r="A13" s="42" t="s">
        <v>25</v>
      </c>
      <c r="B13" s="43"/>
      <c r="C13" s="34">
        <f aca="true" t="shared" si="1" ref="C13:K13">SUM(C17:C27)</f>
        <v>3066</v>
      </c>
      <c r="D13" s="35">
        <f>SUM(D17:D27)</f>
        <v>0</v>
      </c>
      <c r="E13" s="36">
        <f t="shared" si="1"/>
        <v>13815</v>
      </c>
      <c r="F13" s="36">
        <f t="shared" si="1"/>
        <v>45</v>
      </c>
      <c r="G13" s="44">
        <f t="shared" si="1"/>
        <v>1673</v>
      </c>
      <c r="H13" s="37">
        <f t="shared" si="1"/>
        <v>5543</v>
      </c>
      <c r="I13" s="37">
        <f t="shared" si="1"/>
        <v>802</v>
      </c>
      <c r="J13" s="37">
        <f t="shared" si="1"/>
        <v>1318</v>
      </c>
      <c r="K13" s="37">
        <f t="shared" si="1"/>
        <v>4434</v>
      </c>
    </row>
    <row r="14" spans="1:7" s="37" customFormat="1" ht="12" customHeight="1">
      <c r="A14" s="38"/>
      <c r="B14" s="45"/>
      <c r="C14" s="34"/>
      <c r="D14" s="35"/>
      <c r="E14" s="36"/>
      <c r="F14" s="36"/>
      <c r="G14" s="44"/>
    </row>
    <row r="15" spans="1:11" s="37" customFormat="1" ht="12" customHeight="1">
      <c r="A15" s="42" t="s">
        <v>26</v>
      </c>
      <c r="B15" s="38"/>
      <c r="C15" s="34">
        <f aca="true" t="shared" si="2" ref="C15:K15">C28+C32+C38+C41+C46+C48+C57+C66+C70+C73+C79+C84</f>
        <v>386</v>
      </c>
      <c r="D15" s="35">
        <f t="shared" si="2"/>
        <v>0</v>
      </c>
      <c r="E15" s="36">
        <f t="shared" si="2"/>
        <v>5539</v>
      </c>
      <c r="F15" s="36">
        <f t="shared" si="2"/>
        <v>16</v>
      </c>
      <c r="G15" s="44">
        <f t="shared" si="2"/>
        <v>424</v>
      </c>
      <c r="H15" s="37">
        <f t="shared" si="2"/>
        <v>2678</v>
      </c>
      <c r="I15" s="37">
        <f t="shared" si="2"/>
        <v>263</v>
      </c>
      <c r="J15" s="37">
        <f t="shared" si="2"/>
        <v>562</v>
      </c>
      <c r="K15" s="37">
        <f t="shared" si="2"/>
        <v>1596</v>
      </c>
    </row>
    <row r="16" spans="1:11" ht="12" customHeight="1">
      <c r="A16" s="31"/>
      <c r="B16" s="46"/>
      <c r="C16" s="27"/>
      <c r="D16" s="28"/>
      <c r="E16" s="29"/>
      <c r="F16" s="29"/>
      <c r="G16" s="29"/>
      <c r="H16" s="29"/>
      <c r="I16" s="29"/>
      <c r="J16" s="29"/>
      <c r="K16" s="29"/>
    </row>
    <row r="17" spans="1:11" ht="12" customHeight="1">
      <c r="A17" s="47" t="s">
        <v>27</v>
      </c>
      <c r="B17" s="31"/>
      <c r="C17" s="27">
        <v>1511</v>
      </c>
      <c r="D17" s="28">
        <v>0</v>
      </c>
      <c r="E17" s="29">
        <v>4476</v>
      </c>
      <c r="F17" s="29">
        <v>15</v>
      </c>
      <c r="G17" s="48">
        <v>555</v>
      </c>
      <c r="H17" s="30">
        <v>1649</v>
      </c>
      <c r="I17" s="30">
        <v>300</v>
      </c>
      <c r="J17" s="30">
        <v>401</v>
      </c>
      <c r="K17" s="30">
        <f aca="true" t="shared" si="3" ref="K17:K80">E17-SUM(F17:J17)</f>
        <v>1556</v>
      </c>
    </row>
    <row r="18" spans="1:11" ht="12" customHeight="1">
      <c r="A18" s="47" t="s">
        <v>28</v>
      </c>
      <c r="B18" s="31"/>
      <c r="C18" s="27">
        <v>443</v>
      </c>
      <c r="D18" s="28">
        <v>0</v>
      </c>
      <c r="E18" s="29">
        <v>2486</v>
      </c>
      <c r="F18" s="29">
        <v>8</v>
      </c>
      <c r="G18" s="48">
        <v>303</v>
      </c>
      <c r="H18" s="30">
        <v>1064</v>
      </c>
      <c r="I18" s="30">
        <v>98</v>
      </c>
      <c r="J18" s="30">
        <v>216</v>
      </c>
      <c r="K18" s="30">
        <f t="shared" si="3"/>
        <v>797</v>
      </c>
    </row>
    <row r="19" spans="1:11" ht="12" customHeight="1">
      <c r="A19" s="47" t="s">
        <v>29</v>
      </c>
      <c r="B19" s="31"/>
      <c r="C19" s="27">
        <v>254</v>
      </c>
      <c r="D19" s="28">
        <v>0</v>
      </c>
      <c r="E19" s="30">
        <v>1277</v>
      </c>
      <c r="F19" s="29">
        <v>4</v>
      </c>
      <c r="G19" s="48">
        <v>187</v>
      </c>
      <c r="H19" s="30">
        <v>482</v>
      </c>
      <c r="I19" s="30">
        <v>87</v>
      </c>
      <c r="J19" s="30">
        <v>136</v>
      </c>
      <c r="K19" s="30">
        <f t="shared" si="3"/>
        <v>381</v>
      </c>
    </row>
    <row r="20" spans="1:11" ht="12" customHeight="1">
      <c r="A20" s="47" t="s">
        <v>30</v>
      </c>
      <c r="B20" s="31"/>
      <c r="C20" s="27">
        <v>206</v>
      </c>
      <c r="D20" s="28">
        <v>0</v>
      </c>
      <c r="E20" s="30">
        <v>1213</v>
      </c>
      <c r="F20" s="29">
        <v>5</v>
      </c>
      <c r="G20" s="48">
        <v>169</v>
      </c>
      <c r="H20" s="30">
        <v>509</v>
      </c>
      <c r="I20" s="30">
        <v>77</v>
      </c>
      <c r="J20" s="30">
        <v>117</v>
      </c>
      <c r="K20" s="30">
        <f t="shared" si="3"/>
        <v>336</v>
      </c>
    </row>
    <row r="21" spans="1:11" ht="12" customHeight="1">
      <c r="A21" s="47" t="s">
        <v>31</v>
      </c>
      <c r="B21" s="31"/>
      <c r="C21" s="27">
        <v>187</v>
      </c>
      <c r="D21" s="28">
        <v>0</v>
      </c>
      <c r="E21" s="30">
        <v>1086</v>
      </c>
      <c r="F21" s="30">
        <v>1</v>
      </c>
      <c r="G21" s="30">
        <v>139</v>
      </c>
      <c r="H21" s="30">
        <v>412</v>
      </c>
      <c r="I21" s="30">
        <v>70</v>
      </c>
      <c r="J21" s="30">
        <v>116</v>
      </c>
      <c r="K21" s="30">
        <f t="shared" si="3"/>
        <v>348</v>
      </c>
    </row>
    <row r="22" spans="1:11" ht="12" customHeight="1">
      <c r="A22" s="47" t="s">
        <v>32</v>
      </c>
      <c r="B22" s="31"/>
      <c r="C22" s="27">
        <v>75</v>
      </c>
      <c r="D22" s="28">
        <v>0</v>
      </c>
      <c r="E22" s="30">
        <v>593</v>
      </c>
      <c r="F22" s="30">
        <v>2</v>
      </c>
      <c r="G22" s="30">
        <v>62</v>
      </c>
      <c r="H22" s="30">
        <v>243</v>
      </c>
      <c r="I22" s="30">
        <v>37</v>
      </c>
      <c r="J22" s="30">
        <v>61</v>
      </c>
      <c r="K22" s="30">
        <f t="shared" si="3"/>
        <v>188</v>
      </c>
    </row>
    <row r="23" spans="1:11" ht="12" customHeight="1">
      <c r="A23" s="47" t="s">
        <v>33</v>
      </c>
      <c r="B23" s="31"/>
      <c r="C23" s="27">
        <v>74</v>
      </c>
      <c r="D23" s="28">
        <v>0</v>
      </c>
      <c r="E23" s="30">
        <v>526</v>
      </c>
      <c r="F23" s="30">
        <v>1</v>
      </c>
      <c r="G23" s="30">
        <v>59</v>
      </c>
      <c r="H23" s="30">
        <v>249</v>
      </c>
      <c r="I23" s="30">
        <v>14</v>
      </c>
      <c r="J23" s="30">
        <v>44</v>
      </c>
      <c r="K23" s="30">
        <f t="shared" si="3"/>
        <v>159</v>
      </c>
    </row>
    <row r="24" spans="1:11" ht="12" customHeight="1">
      <c r="A24" s="47" t="s">
        <v>34</v>
      </c>
      <c r="B24" s="31"/>
      <c r="C24" s="27">
        <v>68</v>
      </c>
      <c r="D24" s="28">
        <v>0</v>
      </c>
      <c r="E24" s="30">
        <v>490</v>
      </c>
      <c r="F24" s="30">
        <v>0</v>
      </c>
      <c r="G24" s="30">
        <v>56</v>
      </c>
      <c r="H24" s="30">
        <v>201</v>
      </c>
      <c r="I24" s="30">
        <v>31</v>
      </c>
      <c r="J24" s="30">
        <v>53</v>
      </c>
      <c r="K24" s="30">
        <f t="shared" si="3"/>
        <v>149</v>
      </c>
    </row>
    <row r="25" spans="1:11" ht="12" customHeight="1">
      <c r="A25" s="47" t="s">
        <v>35</v>
      </c>
      <c r="B25" s="31"/>
      <c r="C25" s="27">
        <v>65</v>
      </c>
      <c r="D25" s="28">
        <v>0</v>
      </c>
      <c r="E25" s="30">
        <v>432</v>
      </c>
      <c r="F25" s="30">
        <v>3</v>
      </c>
      <c r="G25" s="30">
        <v>38</v>
      </c>
      <c r="H25" s="30">
        <v>189</v>
      </c>
      <c r="I25" s="30">
        <v>17</v>
      </c>
      <c r="J25" s="30">
        <v>50</v>
      </c>
      <c r="K25" s="30">
        <f t="shared" si="3"/>
        <v>135</v>
      </c>
    </row>
    <row r="26" spans="1:11" s="49" customFormat="1" ht="12" customHeight="1">
      <c r="A26" s="47" t="s">
        <v>36</v>
      </c>
      <c r="B26" s="31"/>
      <c r="C26" s="27">
        <v>59</v>
      </c>
      <c r="D26" s="28">
        <v>0</v>
      </c>
      <c r="E26" s="29">
        <v>395</v>
      </c>
      <c r="F26" s="29">
        <v>2</v>
      </c>
      <c r="G26" s="29">
        <v>38</v>
      </c>
      <c r="H26" s="29">
        <v>174</v>
      </c>
      <c r="I26" s="29">
        <v>20</v>
      </c>
      <c r="J26" s="29">
        <v>42</v>
      </c>
      <c r="K26" s="29">
        <f t="shared" si="3"/>
        <v>119</v>
      </c>
    </row>
    <row r="27" spans="1:11" s="49" customFormat="1" ht="12" customHeight="1">
      <c r="A27" s="47" t="s">
        <v>37</v>
      </c>
      <c r="B27" s="50"/>
      <c r="C27" s="27">
        <v>124</v>
      </c>
      <c r="D27" s="28">
        <v>0</v>
      </c>
      <c r="E27" s="29">
        <v>841</v>
      </c>
      <c r="F27" s="29">
        <v>4</v>
      </c>
      <c r="G27" s="29">
        <v>67</v>
      </c>
      <c r="H27" s="29">
        <v>371</v>
      </c>
      <c r="I27" s="29">
        <v>51</v>
      </c>
      <c r="J27" s="29">
        <v>82</v>
      </c>
      <c r="K27" s="29">
        <f t="shared" si="3"/>
        <v>266</v>
      </c>
    </row>
    <row r="28" spans="1:11" s="55" customFormat="1" ht="12" customHeight="1">
      <c r="A28" s="51" t="s">
        <v>38</v>
      </c>
      <c r="B28" s="52"/>
      <c r="C28" s="53">
        <f aca="true" t="shared" si="4" ref="C28:J28">SUM(C29:C31)</f>
        <v>3</v>
      </c>
      <c r="D28" s="54">
        <f>SUM(D29:D31)</f>
        <v>0</v>
      </c>
      <c r="E28" s="55">
        <f t="shared" si="4"/>
        <v>222</v>
      </c>
      <c r="F28" s="55">
        <f t="shared" si="4"/>
        <v>1</v>
      </c>
      <c r="G28" s="55">
        <f t="shared" si="4"/>
        <v>11</v>
      </c>
      <c r="H28" s="55">
        <f t="shared" si="4"/>
        <v>125</v>
      </c>
      <c r="I28" s="55">
        <f t="shared" si="4"/>
        <v>8</v>
      </c>
      <c r="J28" s="55">
        <f t="shared" si="4"/>
        <v>25</v>
      </c>
      <c r="K28" s="55">
        <f t="shared" si="3"/>
        <v>52</v>
      </c>
    </row>
    <row r="29" spans="1:11" s="49" customFormat="1" ht="12" customHeight="1">
      <c r="A29" s="47" t="s">
        <v>39</v>
      </c>
      <c r="B29" s="50"/>
      <c r="C29" s="27">
        <v>1</v>
      </c>
      <c r="D29" s="28">
        <v>0</v>
      </c>
      <c r="E29" s="29">
        <v>37</v>
      </c>
      <c r="F29" s="29">
        <v>1</v>
      </c>
      <c r="G29" s="29">
        <v>0</v>
      </c>
      <c r="H29" s="29">
        <v>26</v>
      </c>
      <c r="I29" s="29">
        <v>0</v>
      </c>
      <c r="J29" s="29">
        <v>5</v>
      </c>
      <c r="K29" s="29">
        <f t="shared" si="3"/>
        <v>5</v>
      </c>
    </row>
    <row r="30" spans="1:11" s="49" customFormat="1" ht="12" customHeight="1">
      <c r="A30" s="47" t="s">
        <v>40</v>
      </c>
      <c r="B30" s="50"/>
      <c r="C30" s="27">
        <v>0</v>
      </c>
      <c r="D30" s="28">
        <v>0</v>
      </c>
      <c r="E30" s="29">
        <v>84</v>
      </c>
      <c r="F30" s="29">
        <v>0</v>
      </c>
      <c r="G30" s="29">
        <v>5</v>
      </c>
      <c r="H30" s="29">
        <v>47</v>
      </c>
      <c r="I30" s="29">
        <v>5</v>
      </c>
      <c r="J30" s="29">
        <v>6</v>
      </c>
      <c r="K30" s="29">
        <f t="shared" si="3"/>
        <v>21</v>
      </c>
    </row>
    <row r="31" spans="1:11" s="49" customFormat="1" ht="12" customHeight="1">
      <c r="A31" s="47" t="s">
        <v>41</v>
      </c>
      <c r="B31" s="50"/>
      <c r="C31" s="27">
        <v>2</v>
      </c>
      <c r="D31" s="28">
        <v>0</v>
      </c>
      <c r="E31" s="29">
        <v>101</v>
      </c>
      <c r="F31" s="29">
        <v>0</v>
      </c>
      <c r="G31" s="29">
        <v>6</v>
      </c>
      <c r="H31" s="29">
        <v>52</v>
      </c>
      <c r="I31" s="29">
        <v>3</v>
      </c>
      <c r="J31" s="29">
        <v>14</v>
      </c>
      <c r="K31" s="29">
        <f t="shared" si="3"/>
        <v>26</v>
      </c>
    </row>
    <row r="32" spans="1:11" s="55" customFormat="1" ht="12" customHeight="1">
      <c r="A32" s="51" t="s">
        <v>42</v>
      </c>
      <c r="B32" s="52"/>
      <c r="C32" s="53">
        <f aca="true" t="shared" si="5" ref="C32:J32">SUM(C33:C37)</f>
        <v>76</v>
      </c>
      <c r="D32" s="54">
        <f>SUM(D33:D37)</f>
        <v>0</v>
      </c>
      <c r="E32" s="55">
        <f t="shared" si="5"/>
        <v>845</v>
      </c>
      <c r="F32" s="55">
        <f t="shared" si="5"/>
        <v>4</v>
      </c>
      <c r="G32" s="55">
        <f t="shared" si="5"/>
        <v>82</v>
      </c>
      <c r="H32" s="55">
        <f t="shared" si="5"/>
        <v>372</v>
      </c>
      <c r="I32" s="55">
        <f t="shared" si="5"/>
        <v>39</v>
      </c>
      <c r="J32" s="55">
        <f t="shared" si="5"/>
        <v>101</v>
      </c>
      <c r="K32" s="55">
        <f t="shared" si="3"/>
        <v>247</v>
      </c>
    </row>
    <row r="33" spans="1:11" s="49" customFormat="1" ht="12" customHeight="1">
      <c r="A33" s="47" t="s">
        <v>43</v>
      </c>
      <c r="B33" s="50"/>
      <c r="C33" s="27">
        <v>15</v>
      </c>
      <c r="D33" s="28">
        <v>0</v>
      </c>
      <c r="E33" s="29">
        <v>150</v>
      </c>
      <c r="F33" s="29">
        <v>0</v>
      </c>
      <c r="G33" s="29">
        <v>13</v>
      </c>
      <c r="H33" s="29">
        <v>75</v>
      </c>
      <c r="I33" s="29">
        <v>2</v>
      </c>
      <c r="J33" s="29">
        <v>17</v>
      </c>
      <c r="K33" s="29">
        <f t="shared" si="3"/>
        <v>43</v>
      </c>
    </row>
    <row r="34" spans="1:11" s="49" customFormat="1" ht="12" customHeight="1">
      <c r="A34" s="47" t="s">
        <v>44</v>
      </c>
      <c r="B34" s="50"/>
      <c r="C34" s="27">
        <v>8</v>
      </c>
      <c r="D34" s="28">
        <v>0</v>
      </c>
      <c r="E34" s="29">
        <v>68</v>
      </c>
      <c r="F34" s="29">
        <v>1</v>
      </c>
      <c r="G34" s="29">
        <v>7</v>
      </c>
      <c r="H34" s="29">
        <v>29</v>
      </c>
      <c r="I34" s="29">
        <v>1</v>
      </c>
      <c r="J34" s="29">
        <v>6</v>
      </c>
      <c r="K34" s="29">
        <f t="shared" si="3"/>
        <v>24</v>
      </c>
    </row>
    <row r="35" spans="1:11" s="49" customFormat="1" ht="12" customHeight="1">
      <c r="A35" s="47" t="s">
        <v>45</v>
      </c>
      <c r="B35" s="50"/>
      <c r="C35" s="27">
        <v>26</v>
      </c>
      <c r="D35" s="28">
        <v>0</v>
      </c>
      <c r="E35" s="29">
        <v>344</v>
      </c>
      <c r="F35" s="29">
        <v>2</v>
      </c>
      <c r="G35" s="29">
        <v>37</v>
      </c>
      <c r="H35" s="29">
        <v>133</v>
      </c>
      <c r="I35" s="29">
        <v>16</v>
      </c>
      <c r="J35" s="29">
        <v>51</v>
      </c>
      <c r="K35" s="29">
        <f t="shared" si="3"/>
        <v>105</v>
      </c>
    </row>
    <row r="36" spans="1:11" s="49" customFormat="1" ht="12" customHeight="1">
      <c r="A36" s="47" t="s">
        <v>46</v>
      </c>
      <c r="B36" s="50"/>
      <c r="C36" s="27">
        <v>15</v>
      </c>
      <c r="D36" s="28">
        <v>0</v>
      </c>
      <c r="E36" s="29">
        <v>83</v>
      </c>
      <c r="F36" s="29">
        <v>1</v>
      </c>
      <c r="G36" s="29">
        <v>10</v>
      </c>
      <c r="H36" s="29">
        <v>38</v>
      </c>
      <c r="I36" s="29">
        <v>6</v>
      </c>
      <c r="J36" s="29">
        <v>6</v>
      </c>
      <c r="K36" s="29">
        <f t="shared" si="3"/>
        <v>22</v>
      </c>
    </row>
    <row r="37" spans="1:11" s="49" customFormat="1" ht="12" customHeight="1">
      <c r="A37" s="47" t="s">
        <v>47</v>
      </c>
      <c r="B37" s="50"/>
      <c r="C37" s="27">
        <v>12</v>
      </c>
      <c r="D37" s="28">
        <v>0</v>
      </c>
      <c r="E37" s="29">
        <v>200</v>
      </c>
      <c r="F37" s="29">
        <v>0</v>
      </c>
      <c r="G37" s="29">
        <v>15</v>
      </c>
      <c r="H37" s="29">
        <v>97</v>
      </c>
      <c r="I37" s="29">
        <v>14</v>
      </c>
      <c r="J37" s="29">
        <v>21</v>
      </c>
      <c r="K37" s="29">
        <f t="shared" si="3"/>
        <v>53</v>
      </c>
    </row>
    <row r="38" spans="1:11" s="55" customFormat="1" ht="12" customHeight="1">
      <c r="A38" s="51" t="s">
        <v>48</v>
      </c>
      <c r="B38" s="52"/>
      <c r="C38" s="53">
        <f aca="true" t="shared" si="6" ref="C38:J38">C39+C40</f>
        <v>31</v>
      </c>
      <c r="D38" s="54">
        <f t="shared" si="6"/>
        <v>0</v>
      </c>
      <c r="E38" s="55">
        <f t="shared" si="6"/>
        <v>433</v>
      </c>
      <c r="F38" s="55">
        <f t="shared" si="6"/>
        <v>1</v>
      </c>
      <c r="G38" s="55">
        <f t="shared" si="6"/>
        <v>34</v>
      </c>
      <c r="H38" s="55">
        <f t="shared" si="6"/>
        <v>210</v>
      </c>
      <c r="I38" s="55">
        <f t="shared" si="6"/>
        <v>20</v>
      </c>
      <c r="J38" s="55">
        <f t="shared" si="6"/>
        <v>41</v>
      </c>
      <c r="K38" s="55">
        <f t="shared" si="3"/>
        <v>127</v>
      </c>
    </row>
    <row r="39" spans="1:11" s="49" customFormat="1" ht="12" customHeight="1">
      <c r="A39" s="47" t="s">
        <v>49</v>
      </c>
      <c r="B39" s="50"/>
      <c r="C39" s="27">
        <v>23</v>
      </c>
      <c r="D39" s="28">
        <v>0</v>
      </c>
      <c r="E39" s="29">
        <v>297</v>
      </c>
      <c r="F39" s="29">
        <v>1</v>
      </c>
      <c r="G39" s="29">
        <v>23</v>
      </c>
      <c r="H39" s="29">
        <v>148</v>
      </c>
      <c r="I39" s="29">
        <v>13</v>
      </c>
      <c r="J39" s="29">
        <v>27</v>
      </c>
      <c r="K39" s="29">
        <f t="shared" si="3"/>
        <v>85</v>
      </c>
    </row>
    <row r="40" spans="1:11" s="49" customFormat="1" ht="12" customHeight="1">
      <c r="A40" s="47" t="s">
        <v>50</v>
      </c>
      <c r="B40" s="50"/>
      <c r="C40" s="27">
        <v>8</v>
      </c>
      <c r="D40" s="28">
        <v>0</v>
      </c>
      <c r="E40" s="29">
        <v>136</v>
      </c>
      <c r="F40" s="29">
        <v>0</v>
      </c>
      <c r="G40" s="29">
        <v>11</v>
      </c>
      <c r="H40" s="29">
        <v>62</v>
      </c>
      <c r="I40" s="29">
        <v>7</v>
      </c>
      <c r="J40" s="29">
        <v>14</v>
      </c>
      <c r="K40" s="29">
        <f t="shared" si="3"/>
        <v>42</v>
      </c>
    </row>
    <row r="41" spans="1:11" s="55" customFormat="1" ht="12" customHeight="1">
      <c r="A41" s="51" t="s">
        <v>51</v>
      </c>
      <c r="B41" s="52"/>
      <c r="C41" s="53">
        <f aca="true" t="shared" si="7" ref="C41:J41">SUM(C42:C45)</f>
        <v>27</v>
      </c>
      <c r="D41" s="54">
        <f>SUM(D42:D45)</f>
        <v>0</v>
      </c>
      <c r="E41" s="55">
        <f t="shared" si="7"/>
        <v>511</v>
      </c>
      <c r="F41" s="55">
        <f t="shared" si="7"/>
        <v>2</v>
      </c>
      <c r="G41" s="55">
        <f t="shared" si="7"/>
        <v>33</v>
      </c>
      <c r="H41" s="55">
        <f t="shared" si="7"/>
        <v>245</v>
      </c>
      <c r="I41" s="55">
        <f t="shared" si="7"/>
        <v>20</v>
      </c>
      <c r="J41" s="55">
        <f t="shared" si="7"/>
        <v>51</v>
      </c>
      <c r="K41" s="55">
        <f t="shared" si="3"/>
        <v>160</v>
      </c>
    </row>
    <row r="42" spans="1:11" s="49" customFormat="1" ht="12" customHeight="1">
      <c r="A42" s="47" t="s">
        <v>52</v>
      </c>
      <c r="B42" s="50"/>
      <c r="C42" s="27">
        <v>1</v>
      </c>
      <c r="D42" s="28">
        <v>0</v>
      </c>
      <c r="E42" s="29">
        <v>65</v>
      </c>
      <c r="F42" s="29">
        <v>0</v>
      </c>
      <c r="G42" s="29">
        <v>1</v>
      </c>
      <c r="H42" s="29">
        <v>39</v>
      </c>
      <c r="I42" s="29">
        <v>2</v>
      </c>
      <c r="J42" s="29">
        <v>5</v>
      </c>
      <c r="K42" s="29">
        <f t="shared" si="3"/>
        <v>18</v>
      </c>
    </row>
    <row r="43" spans="1:11" s="49" customFormat="1" ht="12" customHeight="1">
      <c r="A43" s="47" t="s">
        <v>53</v>
      </c>
      <c r="B43" s="50"/>
      <c r="C43" s="27">
        <v>6</v>
      </c>
      <c r="D43" s="28">
        <v>0</v>
      </c>
      <c r="E43" s="29">
        <v>110</v>
      </c>
      <c r="F43" s="29">
        <v>1</v>
      </c>
      <c r="G43" s="29">
        <v>6</v>
      </c>
      <c r="H43" s="29">
        <v>48</v>
      </c>
      <c r="I43" s="29">
        <v>10</v>
      </c>
      <c r="J43" s="29">
        <v>11</v>
      </c>
      <c r="K43" s="29">
        <f t="shared" si="3"/>
        <v>34</v>
      </c>
    </row>
    <row r="44" spans="1:11" s="49" customFormat="1" ht="12" customHeight="1">
      <c r="A44" s="47" t="s">
        <v>54</v>
      </c>
      <c r="B44" s="50"/>
      <c r="C44" s="27">
        <v>6</v>
      </c>
      <c r="D44" s="28">
        <v>0</v>
      </c>
      <c r="E44" s="29">
        <v>143</v>
      </c>
      <c r="F44" s="29">
        <v>0</v>
      </c>
      <c r="G44" s="29">
        <v>12</v>
      </c>
      <c r="H44" s="29">
        <v>71</v>
      </c>
      <c r="I44" s="29">
        <v>4</v>
      </c>
      <c r="J44" s="29">
        <v>17</v>
      </c>
      <c r="K44" s="29">
        <f t="shared" si="3"/>
        <v>39</v>
      </c>
    </row>
    <row r="45" spans="1:11" s="49" customFormat="1" ht="12" customHeight="1">
      <c r="A45" s="47" t="s">
        <v>55</v>
      </c>
      <c r="B45" s="50"/>
      <c r="C45" s="27">
        <v>14</v>
      </c>
      <c r="D45" s="28">
        <v>0</v>
      </c>
      <c r="E45" s="29">
        <v>193</v>
      </c>
      <c r="F45" s="29">
        <v>1</v>
      </c>
      <c r="G45" s="29">
        <v>14</v>
      </c>
      <c r="H45" s="29">
        <v>87</v>
      </c>
      <c r="I45" s="29">
        <v>4</v>
      </c>
      <c r="J45" s="29">
        <v>18</v>
      </c>
      <c r="K45" s="29">
        <f t="shared" si="3"/>
        <v>69</v>
      </c>
    </row>
    <row r="46" spans="1:11" s="55" customFormat="1" ht="12" customHeight="1">
      <c r="A46" s="51" t="s">
        <v>56</v>
      </c>
      <c r="B46" s="52"/>
      <c r="C46" s="53">
        <f aca="true" t="shared" si="8" ref="C46:J46">C47</f>
        <v>24</v>
      </c>
      <c r="D46" s="54">
        <f>D47</f>
        <v>0</v>
      </c>
      <c r="E46" s="55">
        <f t="shared" si="8"/>
        <v>234</v>
      </c>
      <c r="F46" s="55">
        <f t="shared" si="8"/>
        <v>0</v>
      </c>
      <c r="G46" s="55">
        <f t="shared" si="8"/>
        <v>15</v>
      </c>
      <c r="H46" s="55">
        <f t="shared" si="8"/>
        <v>129</v>
      </c>
      <c r="I46" s="55">
        <f t="shared" si="8"/>
        <v>11</v>
      </c>
      <c r="J46" s="55">
        <f t="shared" si="8"/>
        <v>18</v>
      </c>
      <c r="K46" s="55">
        <f t="shared" si="3"/>
        <v>61</v>
      </c>
    </row>
    <row r="47" spans="1:11" s="49" customFormat="1" ht="12" customHeight="1">
      <c r="A47" s="47" t="s">
        <v>57</v>
      </c>
      <c r="B47" s="50"/>
      <c r="C47" s="27">
        <v>24</v>
      </c>
      <c r="D47" s="28">
        <v>0</v>
      </c>
      <c r="E47" s="29">
        <v>234</v>
      </c>
      <c r="F47" s="29">
        <v>0</v>
      </c>
      <c r="G47" s="29">
        <v>15</v>
      </c>
      <c r="H47" s="29">
        <v>129</v>
      </c>
      <c r="I47" s="29">
        <v>11</v>
      </c>
      <c r="J47" s="29">
        <v>18</v>
      </c>
      <c r="K47" s="29">
        <f t="shared" si="3"/>
        <v>61</v>
      </c>
    </row>
    <row r="48" spans="1:11" s="55" customFormat="1" ht="12" customHeight="1">
      <c r="A48" s="51" t="s">
        <v>58</v>
      </c>
      <c r="B48" s="52"/>
      <c r="C48" s="53">
        <f aca="true" t="shared" si="9" ref="C48:J48">SUM(C49:C56)</f>
        <v>62</v>
      </c>
      <c r="D48" s="54">
        <f>SUM(D49:D56)</f>
        <v>0</v>
      </c>
      <c r="E48" s="55">
        <f t="shared" si="9"/>
        <v>657</v>
      </c>
      <c r="F48" s="55">
        <f t="shared" si="9"/>
        <v>3</v>
      </c>
      <c r="G48" s="55">
        <f t="shared" si="9"/>
        <v>40</v>
      </c>
      <c r="H48" s="55">
        <f t="shared" si="9"/>
        <v>344</v>
      </c>
      <c r="I48" s="55">
        <f t="shared" si="9"/>
        <v>35</v>
      </c>
      <c r="J48" s="55">
        <f t="shared" si="9"/>
        <v>66</v>
      </c>
      <c r="K48" s="55">
        <f t="shared" si="3"/>
        <v>169</v>
      </c>
    </row>
    <row r="49" spans="1:11" s="49" customFormat="1" ht="12" customHeight="1">
      <c r="A49" s="47" t="s">
        <v>59</v>
      </c>
      <c r="B49" s="50"/>
      <c r="C49" s="27">
        <v>2</v>
      </c>
      <c r="D49" s="28">
        <v>0</v>
      </c>
      <c r="E49" s="29">
        <v>73</v>
      </c>
      <c r="F49" s="29">
        <v>0</v>
      </c>
      <c r="G49" s="29">
        <v>6</v>
      </c>
      <c r="H49" s="29">
        <v>39</v>
      </c>
      <c r="I49" s="29">
        <v>2</v>
      </c>
      <c r="J49" s="29">
        <v>11</v>
      </c>
      <c r="K49" s="29">
        <f t="shared" si="3"/>
        <v>15</v>
      </c>
    </row>
    <row r="50" spans="1:11" s="49" customFormat="1" ht="12" customHeight="1">
      <c r="A50" s="47" t="s">
        <v>60</v>
      </c>
      <c r="B50" s="50"/>
      <c r="C50" s="27">
        <v>28</v>
      </c>
      <c r="D50" s="28">
        <v>0</v>
      </c>
      <c r="E50" s="29">
        <v>109</v>
      </c>
      <c r="F50" s="29">
        <v>1</v>
      </c>
      <c r="G50" s="29">
        <v>4</v>
      </c>
      <c r="H50" s="29">
        <v>52</v>
      </c>
      <c r="I50" s="29">
        <v>11</v>
      </c>
      <c r="J50" s="29">
        <v>9</v>
      </c>
      <c r="K50" s="29">
        <f t="shared" si="3"/>
        <v>32</v>
      </c>
    </row>
    <row r="51" spans="1:11" s="49" customFormat="1" ht="12" customHeight="1">
      <c r="A51" s="47" t="s">
        <v>61</v>
      </c>
      <c r="B51" s="50"/>
      <c r="C51" s="27">
        <v>0</v>
      </c>
      <c r="D51" s="28">
        <v>0</v>
      </c>
      <c r="E51" s="29">
        <v>38</v>
      </c>
      <c r="F51" s="29">
        <v>1</v>
      </c>
      <c r="G51" s="29">
        <v>2</v>
      </c>
      <c r="H51" s="29">
        <v>26</v>
      </c>
      <c r="I51" s="29">
        <v>3</v>
      </c>
      <c r="J51" s="29">
        <v>1</v>
      </c>
      <c r="K51" s="29">
        <f t="shared" si="3"/>
        <v>5</v>
      </c>
    </row>
    <row r="52" spans="1:11" s="49" customFormat="1" ht="12" customHeight="1">
      <c r="A52" s="47" t="s">
        <v>62</v>
      </c>
      <c r="B52" s="50"/>
      <c r="C52" s="27">
        <v>9</v>
      </c>
      <c r="D52" s="28">
        <v>0</v>
      </c>
      <c r="E52" s="29">
        <v>101</v>
      </c>
      <c r="F52" s="29">
        <v>0</v>
      </c>
      <c r="G52" s="29">
        <v>5</v>
      </c>
      <c r="H52" s="29">
        <v>46</v>
      </c>
      <c r="I52" s="29">
        <v>5</v>
      </c>
      <c r="J52" s="29">
        <v>7</v>
      </c>
      <c r="K52" s="29">
        <f t="shared" si="3"/>
        <v>38</v>
      </c>
    </row>
    <row r="53" spans="1:11" s="49" customFormat="1" ht="12" customHeight="1">
      <c r="A53" s="47" t="s">
        <v>63</v>
      </c>
      <c r="B53" s="50"/>
      <c r="C53" s="27">
        <v>0</v>
      </c>
      <c r="D53" s="28">
        <v>0</v>
      </c>
      <c r="E53" s="29">
        <v>40</v>
      </c>
      <c r="F53" s="29">
        <v>0</v>
      </c>
      <c r="G53" s="29">
        <v>3</v>
      </c>
      <c r="H53" s="29">
        <v>20</v>
      </c>
      <c r="I53" s="29">
        <v>1</v>
      </c>
      <c r="J53" s="29">
        <v>3</v>
      </c>
      <c r="K53" s="29">
        <f t="shared" si="3"/>
        <v>13</v>
      </c>
    </row>
    <row r="54" spans="1:11" s="49" customFormat="1" ht="12" customHeight="1">
      <c r="A54" s="47" t="s">
        <v>64</v>
      </c>
      <c r="B54" s="50"/>
      <c r="C54" s="27">
        <v>6</v>
      </c>
      <c r="D54" s="28">
        <v>0</v>
      </c>
      <c r="E54" s="29">
        <v>53</v>
      </c>
      <c r="F54" s="29">
        <v>0</v>
      </c>
      <c r="G54" s="29">
        <v>1</v>
      </c>
      <c r="H54" s="29">
        <v>30</v>
      </c>
      <c r="I54" s="29">
        <v>2</v>
      </c>
      <c r="J54" s="29">
        <v>4</v>
      </c>
      <c r="K54" s="29">
        <f t="shared" si="3"/>
        <v>16</v>
      </c>
    </row>
    <row r="55" spans="1:11" s="49" customFormat="1" ht="12" customHeight="1">
      <c r="A55" s="47" t="s">
        <v>65</v>
      </c>
      <c r="B55" s="50"/>
      <c r="C55" s="27">
        <v>4</v>
      </c>
      <c r="D55" s="28">
        <v>0</v>
      </c>
      <c r="E55" s="29">
        <v>41</v>
      </c>
      <c r="F55" s="29">
        <v>0</v>
      </c>
      <c r="G55" s="29">
        <v>1</v>
      </c>
      <c r="H55" s="29">
        <v>25</v>
      </c>
      <c r="I55" s="29">
        <v>2</v>
      </c>
      <c r="J55" s="29">
        <v>3</v>
      </c>
      <c r="K55" s="29">
        <f t="shared" si="3"/>
        <v>10</v>
      </c>
    </row>
    <row r="56" spans="1:11" s="49" customFormat="1" ht="12" customHeight="1">
      <c r="A56" s="47" t="s">
        <v>66</v>
      </c>
      <c r="B56" s="50"/>
      <c r="C56" s="27">
        <v>13</v>
      </c>
      <c r="D56" s="28">
        <v>0</v>
      </c>
      <c r="E56" s="29">
        <v>202</v>
      </c>
      <c r="F56" s="29">
        <v>1</v>
      </c>
      <c r="G56" s="29">
        <v>18</v>
      </c>
      <c r="H56" s="29">
        <v>106</v>
      </c>
      <c r="I56" s="29">
        <v>9</v>
      </c>
      <c r="J56" s="29">
        <v>28</v>
      </c>
      <c r="K56" s="29">
        <f t="shared" si="3"/>
        <v>40</v>
      </c>
    </row>
    <row r="57" spans="1:11" s="55" customFormat="1" ht="12" customHeight="1">
      <c r="A57" s="51" t="s">
        <v>67</v>
      </c>
      <c r="B57" s="52"/>
      <c r="C57" s="53">
        <f aca="true" t="shared" si="10" ref="C57:J57">SUM(C58:C65)</f>
        <v>69</v>
      </c>
      <c r="D57" s="54">
        <f>SUM(D58:D65)</f>
        <v>0</v>
      </c>
      <c r="E57" s="55">
        <f t="shared" si="10"/>
        <v>991</v>
      </c>
      <c r="F57" s="55">
        <f t="shared" si="10"/>
        <v>2</v>
      </c>
      <c r="G57" s="55">
        <f t="shared" si="10"/>
        <v>80</v>
      </c>
      <c r="H57" s="55">
        <f t="shared" si="10"/>
        <v>477</v>
      </c>
      <c r="I57" s="55">
        <f t="shared" si="10"/>
        <v>51</v>
      </c>
      <c r="J57" s="55">
        <f t="shared" si="10"/>
        <v>96</v>
      </c>
      <c r="K57" s="55">
        <f t="shared" si="3"/>
        <v>285</v>
      </c>
    </row>
    <row r="58" spans="1:11" s="49" customFormat="1" ht="12" customHeight="1">
      <c r="A58" s="47" t="s">
        <v>68</v>
      </c>
      <c r="B58" s="50"/>
      <c r="C58" s="27">
        <v>6</v>
      </c>
      <c r="D58" s="28">
        <v>0</v>
      </c>
      <c r="E58" s="29">
        <v>164</v>
      </c>
      <c r="F58" s="29">
        <v>0</v>
      </c>
      <c r="G58" s="29">
        <v>12</v>
      </c>
      <c r="H58" s="29">
        <v>82</v>
      </c>
      <c r="I58" s="29">
        <v>10</v>
      </c>
      <c r="J58" s="29">
        <v>12</v>
      </c>
      <c r="K58" s="29">
        <f t="shared" si="3"/>
        <v>48</v>
      </c>
    </row>
    <row r="59" spans="1:11" s="49" customFormat="1" ht="12" customHeight="1">
      <c r="A59" s="47" t="s">
        <v>69</v>
      </c>
      <c r="B59" s="50"/>
      <c r="C59" s="27">
        <v>40</v>
      </c>
      <c r="D59" s="28">
        <v>0</v>
      </c>
      <c r="E59" s="29">
        <v>338</v>
      </c>
      <c r="F59" s="29">
        <v>2</v>
      </c>
      <c r="G59" s="29">
        <v>33</v>
      </c>
      <c r="H59" s="29">
        <v>135</v>
      </c>
      <c r="I59" s="29">
        <v>25</v>
      </c>
      <c r="J59" s="29">
        <v>42</v>
      </c>
      <c r="K59" s="29">
        <f t="shared" si="3"/>
        <v>101</v>
      </c>
    </row>
    <row r="60" spans="1:11" s="49" customFormat="1" ht="12" customHeight="1">
      <c r="A60" s="47" t="s">
        <v>70</v>
      </c>
      <c r="B60" s="50"/>
      <c r="C60" s="27">
        <v>3</v>
      </c>
      <c r="D60" s="28">
        <v>0</v>
      </c>
      <c r="E60" s="29">
        <v>50</v>
      </c>
      <c r="F60" s="29">
        <v>0</v>
      </c>
      <c r="G60" s="29">
        <v>3</v>
      </c>
      <c r="H60" s="29">
        <v>33</v>
      </c>
      <c r="I60" s="29">
        <v>2</v>
      </c>
      <c r="J60" s="29">
        <v>2</v>
      </c>
      <c r="K60" s="29">
        <f t="shared" si="3"/>
        <v>10</v>
      </c>
    </row>
    <row r="61" spans="1:11" s="49" customFormat="1" ht="12" customHeight="1">
      <c r="A61" s="47" t="s">
        <v>71</v>
      </c>
      <c r="B61" s="50"/>
      <c r="C61" s="27">
        <v>7</v>
      </c>
      <c r="D61" s="28">
        <v>0</v>
      </c>
      <c r="E61" s="29">
        <v>129</v>
      </c>
      <c r="F61" s="29">
        <v>0</v>
      </c>
      <c r="G61" s="29">
        <v>9</v>
      </c>
      <c r="H61" s="29">
        <v>62</v>
      </c>
      <c r="I61" s="29">
        <v>3</v>
      </c>
      <c r="J61" s="29">
        <v>14</v>
      </c>
      <c r="K61" s="29">
        <f t="shared" si="3"/>
        <v>41</v>
      </c>
    </row>
    <row r="62" spans="1:11" s="49" customFormat="1" ht="12" customHeight="1">
      <c r="A62" s="47" t="s">
        <v>72</v>
      </c>
      <c r="B62" s="50"/>
      <c r="C62" s="27">
        <v>3</v>
      </c>
      <c r="D62" s="28">
        <v>0</v>
      </c>
      <c r="E62" s="29">
        <v>61</v>
      </c>
      <c r="F62" s="29">
        <v>0</v>
      </c>
      <c r="G62" s="29">
        <v>3</v>
      </c>
      <c r="H62" s="29">
        <v>40</v>
      </c>
      <c r="I62" s="29">
        <v>4</v>
      </c>
      <c r="J62" s="29">
        <v>2</v>
      </c>
      <c r="K62" s="29">
        <f t="shared" si="3"/>
        <v>12</v>
      </c>
    </row>
    <row r="63" spans="1:11" s="49" customFormat="1" ht="12" customHeight="1">
      <c r="A63" s="47" t="s">
        <v>73</v>
      </c>
      <c r="B63" s="50"/>
      <c r="C63" s="27">
        <v>7</v>
      </c>
      <c r="D63" s="28">
        <v>0</v>
      </c>
      <c r="E63" s="29">
        <v>123</v>
      </c>
      <c r="F63" s="29">
        <v>0</v>
      </c>
      <c r="G63" s="29">
        <v>11</v>
      </c>
      <c r="H63" s="29">
        <v>57</v>
      </c>
      <c r="I63" s="29">
        <v>5</v>
      </c>
      <c r="J63" s="29">
        <v>10</v>
      </c>
      <c r="K63" s="29">
        <f t="shared" si="3"/>
        <v>40</v>
      </c>
    </row>
    <row r="64" spans="1:11" s="49" customFormat="1" ht="12" customHeight="1">
      <c r="A64" s="47" t="s">
        <v>74</v>
      </c>
      <c r="B64" s="50"/>
      <c r="C64" s="27">
        <v>1</v>
      </c>
      <c r="D64" s="28">
        <v>0</v>
      </c>
      <c r="E64" s="29">
        <v>41</v>
      </c>
      <c r="F64" s="29">
        <v>0</v>
      </c>
      <c r="G64" s="29">
        <v>4</v>
      </c>
      <c r="H64" s="29">
        <v>23</v>
      </c>
      <c r="I64" s="29">
        <v>0</v>
      </c>
      <c r="J64" s="29">
        <v>4</v>
      </c>
      <c r="K64" s="29">
        <f t="shared" si="3"/>
        <v>10</v>
      </c>
    </row>
    <row r="65" spans="1:11" s="49" customFormat="1" ht="12" customHeight="1">
      <c r="A65" s="47" t="s">
        <v>75</v>
      </c>
      <c r="B65" s="50"/>
      <c r="C65" s="27">
        <v>2</v>
      </c>
      <c r="D65" s="28">
        <v>0</v>
      </c>
      <c r="E65" s="29">
        <v>85</v>
      </c>
      <c r="F65" s="29">
        <v>0</v>
      </c>
      <c r="G65" s="29">
        <v>5</v>
      </c>
      <c r="H65" s="29">
        <v>45</v>
      </c>
      <c r="I65" s="29">
        <v>2</v>
      </c>
      <c r="J65" s="29">
        <v>10</v>
      </c>
      <c r="K65" s="29">
        <f t="shared" si="3"/>
        <v>23</v>
      </c>
    </row>
    <row r="66" spans="1:11" s="55" customFormat="1" ht="12" customHeight="1">
      <c r="A66" s="51" t="s">
        <v>76</v>
      </c>
      <c r="B66" s="52"/>
      <c r="C66" s="53">
        <f aca="true" t="shared" si="11" ref="C66:J66">SUM(C67:C69)</f>
        <v>14</v>
      </c>
      <c r="D66" s="54">
        <f>SUM(D67:D69)</f>
        <v>0</v>
      </c>
      <c r="E66" s="55">
        <f t="shared" si="11"/>
        <v>202</v>
      </c>
      <c r="F66" s="55">
        <f t="shared" si="11"/>
        <v>0</v>
      </c>
      <c r="G66" s="55">
        <f t="shared" si="11"/>
        <v>14</v>
      </c>
      <c r="H66" s="55">
        <f t="shared" si="11"/>
        <v>101</v>
      </c>
      <c r="I66" s="55">
        <f t="shared" si="11"/>
        <v>9</v>
      </c>
      <c r="J66" s="55">
        <f t="shared" si="11"/>
        <v>24</v>
      </c>
      <c r="K66" s="55">
        <f t="shared" si="3"/>
        <v>54</v>
      </c>
    </row>
    <row r="67" spans="1:11" s="49" customFormat="1" ht="12" customHeight="1">
      <c r="A67" s="47" t="s">
        <v>77</v>
      </c>
      <c r="B67" s="50"/>
      <c r="C67" s="27">
        <v>7</v>
      </c>
      <c r="D67" s="28">
        <v>0</v>
      </c>
      <c r="E67" s="29">
        <v>62</v>
      </c>
      <c r="F67" s="29">
        <v>0</v>
      </c>
      <c r="G67" s="29">
        <v>3</v>
      </c>
      <c r="H67" s="29">
        <v>31</v>
      </c>
      <c r="I67" s="29">
        <v>2</v>
      </c>
      <c r="J67" s="29">
        <v>7</v>
      </c>
      <c r="K67" s="29">
        <f t="shared" si="3"/>
        <v>19</v>
      </c>
    </row>
    <row r="68" spans="1:11" s="49" customFormat="1" ht="12" customHeight="1">
      <c r="A68" s="47" t="s">
        <v>78</v>
      </c>
      <c r="B68" s="50"/>
      <c r="C68" s="27">
        <v>2</v>
      </c>
      <c r="D68" s="28">
        <v>0</v>
      </c>
      <c r="E68" s="29">
        <v>80</v>
      </c>
      <c r="F68" s="29">
        <v>0</v>
      </c>
      <c r="G68" s="29">
        <v>7</v>
      </c>
      <c r="H68" s="29">
        <v>35</v>
      </c>
      <c r="I68" s="29">
        <v>6</v>
      </c>
      <c r="J68" s="29">
        <v>9</v>
      </c>
      <c r="K68" s="29">
        <f t="shared" si="3"/>
        <v>23</v>
      </c>
    </row>
    <row r="69" spans="1:11" s="49" customFormat="1" ht="12" customHeight="1">
      <c r="A69" s="47" t="s">
        <v>79</v>
      </c>
      <c r="B69" s="50"/>
      <c r="C69" s="27">
        <v>5</v>
      </c>
      <c r="D69" s="28">
        <v>0</v>
      </c>
      <c r="E69" s="29">
        <v>60</v>
      </c>
      <c r="F69" s="29">
        <v>0</v>
      </c>
      <c r="G69" s="29">
        <v>4</v>
      </c>
      <c r="H69" s="29">
        <v>35</v>
      </c>
      <c r="I69" s="29">
        <v>1</v>
      </c>
      <c r="J69" s="29">
        <v>8</v>
      </c>
      <c r="K69" s="29">
        <f t="shared" si="3"/>
        <v>12</v>
      </c>
    </row>
    <row r="70" spans="1:11" s="55" customFormat="1" ht="12" customHeight="1">
      <c r="A70" s="51" t="s">
        <v>80</v>
      </c>
      <c r="B70" s="52"/>
      <c r="C70" s="53">
        <f aca="true" t="shared" si="12" ref="C70:J70">C71+C72</f>
        <v>41</v>
      </c>
      <c r="D70" s="54">
        <f t="shared" si="12"/>
        <v>0</v>
      </c>
      <c r="E70" s="55">
        <f t="shared" si="12"/>
        <v>600</v>
      </c>
      <c r="F70" s="55">
        <f t="shared" si="12"/>
        <v>1</v>
      </c>
      <c r="G70" s="55">
        <f t="shared" si="12"/>
        <v>71</v>
      </c>
      <c r="H70" s="55">
        <f t="shared" si="12"/>
        <v>245</v>
      </c>
      <c r="I70" s="55">
        <f t="shared" si="12"/>
        <v>30</v>
      </c>
      <c r="J70" s="55">
        <f t="shared" si="12"/>
        <v>63</v>
      </c>
      <c r="K70" s="55">
        <f t="shared" si="3"/>
        <v>190</v>
      </c>
    </row>
    <row r="71" spans="1:11" s="49" customFormat="1" ht="12" customHeight="1">
      <c r="A71" s="47" t="s">
        <v>81</v>
      </c>
      <c r="B71" s="50"/>
      <c r="C71" s="27">
        <v>11</v>
      </c>
      <c r="D71" s="28">
        <v>0</v>
      </c>
      <c r="E71" s="29">
        <v>209</v>
      </c>
      <c r="F71" s="29">
        <v>1</v>
      </c>
      <c r="G71" s="29">
        <v>11</v>
      </c>
      <c r="H71" s="29">
        <v>107</v>
      </c>
      <c r="I71" s="29">
        <v>10</v>
      </c>
      <c r="J71" s="29">
        <v>17</v>
      </c>
      <c r="K71" s="29">
        <f t="shared" si="3"/>
        <v>63</v>
      </c>
    </row>
    <row r="72" spans="1:11" s="49" customFormat="1" ht="12" customHeight="1">
      <c r="A72" s="47" t="s">
        <v>82</v>
      </c>
      <c r="B72" s="50"/>
      <c r="C72" s="27">
        <v>30</v>
      </c>
      <c r="D72" s="56">
        <v>0</v>
      </c>
      <c r="E72" s="57">
        <v>391</v>
      </c>
      <c r="F72" s="57">
        <v>0</v>
      </c>
      <c r="G72" s="57">
        <v>60</v>
      </c>
      <c r="H72" s="57">
        <v>138</v>
      </c>
      <c r="I72" s="57">
        <v>20</v>
      </c>
      <c r="J72" s="57">
        <v>46</v>
      </c>
      <c r="K72" s="57">
        <f t="shared" si="3"/>
        <v>127</v>
      </c>
    </row>
    <row r="73" spans="1:11" s="36" customFormat="1" ht="12" customHeight="1">
      <c r="A73" s="51" t="s">
        <v>83</v>
      </c>
      <c r="B73" s="52"/>
      <c r="C73" s="53">
        <f aca="true" t="shared" si="13" ref="C73:J73">SUM(C74:C78)</f>
        <v>10</v>
      </c>
      <c r="D73" s="35">
        <f>SUM(D74:D78)</f>
        <v>0</v>
      </c>
      <c r="E73" s="36">
        <f t="shared" si="13"/>
        <v>215</v>
      </c>
      <c r="F73" s="36">
        <f t="shared" si="13"/>
        <v>1</v>
      </c>
      <c r="G73" s="36">
        <f t="shared" si="13"/>
        <v>16</v>
      </c>
      <c r="H73" s="36">
        <f t="shared" si="13"/>
        <v>115</v>
      </c>
      <c r="I73" s="36">
        <f t="shared" si="13"/>
        <v>6</v>
      </c>
      <c r="J73" s="36">
        <f t="shared" si="13"/>
        <v>14</v>
      </c>
      <c r="K73" s="36">
        <f t="shared" si="3"/>
        <v>63</v>
      </c>
    </row>
    <row r="74" spans="1:11" s="49" customFormat="1" ht="12" customHeight="1">
      <c r="A74" s="47" t="s">
        <v>84</v>
      </c>
      <c r="B74" s="50"/>
      <c r="C74" s="27">
        <v>0</v>
      </c>
      <c r="D74" s="28">
        <v>0</v>
      </c>
      <c r="E74" s="29">
        <v>17</v>
      </c>
      <c r="F74" s="29">
        <v>0</v>
      </c>
      <c r="G74" s="29">
        <v>1</v>
      </c>
      <c r="H74" s="29">
        <v>11</v>
      </c>
      <c r="I74" s="29">
        <v>0</v>
      </c>
      <c r="J74" s="29">
        <v>0</v>
      </c>
      <c r="K74" s="29">
        <f t="shared" si="3"/>
        <v>5</v>
      </c>
    </row>
    <row r="75" spans="1:11" s="49" customFormat="1" ht="12" customHeight="1">
      <c r="A75" s="47" t="s">
        <v>85</v>
      </c>
      <c r="B75" s="50"/>
      <c r="C75" s="27">
        <v>1</v>
      </c>
      <c r="D75" s="28">
        <v>0</v>
      </c>
      <c r="E75" s="29">
        <v>30</v>
      </c>
      <c r="F75" s="29">
        <v>0</v>
      </c>
      <c r="G75" s="29">
        <v>3</v>
      </c>
      <c r="H75" s="29">
        <v>17</v>
      </c>
      <c r="I75" s="29">
        <v>1</v>
      </c>
      <c r="J75" s="29">
        <v>2</v>
      </c>
      <c r="K75" s="29">
        <f t="shared" si="3"/>
        <v>7</v>
      </c>
    </row>
    <row r="76" spans="1:11" s="49" customFormat="1" ht="12" customHeight="1">
      <c r="A76" s="47" t="s">
        <v>86</v>
      </c>
      <c r="B76" s="50"/>
      <c r="C76" s="27">
        <v>0</v>
      </c>
      <c r="D76" s="28">
        <v>0</v>
      </c>
      <c r="E76" s="29">
        <v>14</v>
      </c>
      <c r="F76" s="29">
        <v>0</v>
      </c>
      <c r="G76" s="29">
        <v>0</v>
      </c>
      <c r="H76" s="29">
        <v>12</v>
      </c>
      <c r="I76" s="29">
        <v>0</v>
      </c>
      <c r="J76" s="29">
        <v>1</v>
      </c>
      <c r="K76" s="29">
        <f t="shared" si="3"/>
        <v>1</v>
      </c>
    </row>
    <row r="77" spans="1:11" s="49" customFormat="1" ht="12" customHeight="1">
      <c r="A77" s="47" t="s">
        <v>87</v>
      </c>
      <c r="B77" s="50"/>
      <c r="C77" s="27">
        <v>5</v>
      </c>
      <c r="D77" s="28">
        <v>0</v>
      </c>
      <c r="E77" s="29">
        <v>56</v>
      </c>
      <c r="F77" s="29">
        <v>1</v>
      </c>
      <c r="G77" s="29">
        <v>7</v>
      </c>
      <c r="H77" s="29">
        <v>28</v>
      </c>
      <c r="I77" s="29">
        <v>3</v>
      </c>
      <c r="J77" s="29">
        <v>5</v>
      </c>
      <c r="K77" s="29">
        <f t="shared" si="3"/>
        <v>12</v>
      </c>
    </row>
    <row r="78" spans="1:11" s="49" customFormat="1" ht="12" customHeight="1">
      <c r="A78" s="47" t="s">
        <v>88</v>
      </c>
      <c r="B78" s="50"/>
      <c r="C78" s="27">
        <v>4</v>
      </c>
      <c r="D78" s="28">
        <v>0</v>
      </c>
      <c r="E78" s="29">
        <v>98</v>
      </c>
      <c r="F78" s="29">
        <v>0</v>
      </c>
      <c r="G78" s="29">
        <v>5</v>
      </c>
      <c r="H78" s="29">
        <v>47</v>
      </c>
      <c r="I78" s="29">
        <v>2</v>
      </c>
      <c r="J78" s="29">
        <v>6</v>
      </c>
      <c r="K78" s="29">
        <f t="shared" si="3"/>
        <v>38</v>
      </c>
    </row>
    <row r="79" spans="1:11" s="55" customFormat="1" ht="12" customHeight="1">
      <c r="A79" s="51" t="s">
        <v>89</v>
      </c>
      <c r="B79" s="52"/>
      <c r="C79" s="53">
        <f aca="true" t="shared" si="14" ref="C79:J79">SUM(C80:C83)</f>
        <v>16</v>
      </c>
      <c r="D79" s="54">
        <f>SUM(D80:D83)</f>
        <v>0</v>
      </c>
      <c r="E79" s="55">
        <f t="shared" si="14"/>
        <v>365</v>
      </c>
      <c r="F79" s="55">
        <f t="shared" si="14"/>
        <v>0</v>
      </c>
      <c r="G79" s="55">
        <f t="shared" si="14"/>
        <v>14</v>
      </c>
      <c r="H79" s="55">
        <f>SUM(H80:H83)</f>
        <v>187</v>
      </c>
      <c r="I79" s="55">
        <f t="shared" si="14"/>
        <v>19</v>
      </c>
      <c r="J79" s="55">
        <f t="shared" si="14"/>
        <v>38</v>
      </c>
      <c r="K79" s="55">
        <f t="shared" si="3"/>
        <v>107</v>
      </c>
    </row>
    <row r="80" spans="1:11" s="49" customFormat="1" ht="12" customHeight="1">
      <c r="A80" s="47" t="s">
        <v>90</v>
      </c>
      <c r="B80" s="50"/>
      <c r="C80" s="27">
        <v>3</v>
      </c>
      <c r="D80" s="28">
        <v>0</v>
      </c>
      <c r="E80" s="29">
        <v>72</v>
      </c>
      <c r="F80" s="29">
        <v>0</v>
      </c>
      <c r="G80" s="29">
        <v>0</v>
      </c>
      <c r="H80" s="29">
        <v>33</v>
      </c>
      <c r="I80" s="29">
        <v>4</v>
      </c>
      <c r="J80" s="29">
        <v>10</v>
      </c>
      <c r="K80" s="29">
        <f t="shared" si="3"/>
        <v>25</v>
      </c>
    </row>
    <row r="81" spans="1:11" s="49" customFormat="1" ht="12" customHeight="1">
      <c r="A81" s="47" t="s">
        <v>91</v>
      </c>
      <c r="B81" s="50"/>
      <c r="C81" s="27">
        <v>3</v>
      </c>
      <c r="D81" s="28">
        <v>0</v>
      </c>
      <c r="E81" s="29">
        <v>90</v>
      </c>
      <c r="F81" s="29">
        <v>0</v>
      </c>
      <c r="G81" s="29">
        <v>4</v>
      </c>
      <c r="H81" s="29">
        <v>48</v>
      </c>
      <c r="I81" s="29">
        <v>3</v>
      </c>
      <c r="J81" s="29">
        <v>7</v>
      </c>
      <c r="K81" s="29">
        <f aca="true" t="shared" si="15" ref="K81:K86">E81-SUM(F81:J81)</f>
        <v>28</v>
      </c>
    </row>
    <row r="82" spans="1:11" s="49" customFormat="1" ht="12" customHeight="1">
      <c r="A82" s="47" t="s">
        <v>92</v>
      </c>
      <c r="B82" s="50"/>
      <c r="C82" s="27">
        <v>5</v>
      </c>
      <c r="D82" s="28">
        <v>0</v>
      </c>
      <c r="E82" s="29">
        <v>116</v>
      </c>
      <c r="F82" s="29">
        <v>0</v>
      </c>
      <c r="G82" s="29">
        <v>5</v>
      </c>
      <c r="H82" s="29">
        <v>64</v>
      </c>
      <c r="I82" s="29">
        <v>7</v>
      </c>
      <c r="J82" s="29">
        <v>9</v>
      </c>
      <c r="K82" s="29">
        <f t="shared" si="15"/>
        <v>31</v>
      </c>
    </row>
    <row r="83" spans="1:11" s="49" customFormat="1" ht="12" customHeight="1">
      <c r="A83" s="47" t="s">
        <v>93</v>
      </c>
      <c r="B83" s="50"/>
      <c r="C83" s="27">
        <v>5</v>
      </c>
      <c r="D83" s="28">
        <v>0</v>
      </c>
      <c r="E83" s="29">
        <v>87</v>
      </c>
      <c r="F83" s="29">
        <v>0</v>
      </c>
      <c r="G83" s="29">
        <v>5</v>
      </c>
      <c r="H83" s="29">
        <v>42</v>
      </c>
      <c r="I83" s="29">
        <v>5</v>
      </c>
      <c r="J83" s="29">
        <v>12</v>
      </c>
      <c r="K83" s="29">
        <f t="shared" si="15"/>
        <v>23</v>
      </c>
    </row>
    <row r="84" spans="1:11" s="55" customFormat="1" ht="12" customHeight="1">
      <c r="A84" s="51" t="s">
        <v>94</v>
      </c>
      <c r="B84" s="52"/>
      <c r="C84" s="53">
        <f aca="true" t="shared" si="16" ref="C84:J84">C85+C86</f>
        <v>13</v>
      </c>
      <c r="D84" s="54">
        <f t="shared" si="16"/>
        <v>0</v>
      </c>
      <c r="E84" s="55">
        <f t="shared" si="16"/>
        <v>264</v>
      </c>
      <c r="F84" s="55">
        <f t="shared" si="16"/>
        <v>1</v>
      </c>
      <c r="G84" s="55">
        <f t="shared" si="16"/>
        <v>14</v>
      </c>
      <c r="H84" s="55">
        <f t="shared" si="16"/>
        <v>128</v>
      </c>
      <c r="I84" s="55">
        <f t="shared" si="16"/>
        <v>15</v>
      </c>
      <c r="J84" s="55">
        <f t="shared" si="16"/>
        <v>25</v>
      </c>
      <c r="K84" s="55">
        <f t="shared" si="15"/>
        <v>81</v>
      </c>
    </row>
    <row r="85" spans="1:11" ht="12" customHeight="1">
      <c r="A85" s="47" t="s">
        <v>95</v>
      </c>
      <c r="B85" s="31"/>
      <c r="C85" s="27">
        <v>3</v>
      </c>
      <c r="D85" s="28">
        <v>0</v>
      </c>
      <c r="E85" s="30">
        <v>101</v>
      </c>
      <c r="F85" s="29">
        <v>1</v>
      </c>
      <c r="G85" s="30">
        <v>7</v>
      </c>
      <c r="H85" s="30">
        <v>51</v>
      </c>
      <c r="I85" s="30">
        <v>6</v>
      </c>
      <c r="J85" s="30">
        <v>7</v>
      </c>
      <c r="K85" s="30">
        <f t="shared" si="15"/>
        <v>29</v>
      </c>
    </row>
    <row r="86" spans="1:11" ht="12" customHeight="1">
      <c r="A86" s="58" t="s">
        <v>96</v>
      </c>
      <c r="B86" s="59"/>
      <c r="C86" s="60">
        <v>10</v>
      </c>
      <c r="D86" s="61">
        <v>0</v>
      </c>
      <c r="E86" s="62">
        <v>163</v>
      </c>
      <c r="F86" s="62">
        <v>0</v>
      </c>
      <c r="G86" s="62">
        <v>7</v>
      </c>
      <c r="H86" s="62">
        <v>77</v>
      </c>
      <c r="I86" s="62">
        <v>9</v>
      </c>
      <c r="J86" s="62">
        <v>18</v>
      </c>
      <c r="K86" s="62">
        <f t="shared" si="15"/>
        <v>52</v>
      </c>
    </row>
    <row r="87" spans="1:11" ht="12" customHeight="1">
      <c r="A87" s="63" t="s">
        <v>97</v>
      </c>
      <c r="B87" s="30"/>
      <c r="C87" s="30"/>
      <c r="D87" s="30"/>
      <c r="F87" s="29"/>
      <c r="G87" s="30"/>
      <c r="H87" s="30"/>
      <c r="I87" s="30"/>
      <c r="J87" s="30"/>
      <c r="K87" s="30"/>
    </row>
    <row r="88" spans="1:11" ht="12" customHeight="1">
      <c r="A88" s="64" t="s">
        <v>98</v>
      </c>
      <c r="B88" s="30"/>
      <c r="C88" s="30"/>
      <c r="D88" s="30"/>
      <c r="F88" s="29"/>
      <c r="G88" s="30"/>
      <c r="H88" s="30"/>
      <c r="I88" s="30"/>
      <c r="J88" s="30"/>
      <c r="K88" s="30"/>
    </row>
    <row r="89" spans="2:11" ht="12">
      <c r="B89" s="24"/>
      <c r="C89" s="30"/>
      <c r="D89" s="30"/>
      <c r="E89" s="30"/>
      <c r="F89" s="29"/>
      <c r="G89" s="30"/>
      <c r="H89" s="30"/>
      <c r="I89" s="30"/>
      <c r="J89" s="30"/>
      <c r="K89" s="30"/>
    </row>
    <row r="90" ht="12">
      <c r="B90" s="49"/>
    </row>
    <row r="91" ht="12">
      <c r="B91" s="49"/>
    </row>
    <row r="92" ht="12">
      <c r="B92" s="49"/>
    </row>
    <row r="93" ht="12">
      <c r="B93" s="65"/>
    </row>
  </sheetData>
  <sheetProtection/>
  <mergeCells count="3">
    <mergeCell ref="A4:B4"/>
    <mergeCell ref="I4:I6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2009-04-14T01:50:30Z</dcterms:created>
  <dcterms:modified xsi:type="dcterms:W3CDTF">2009-04-14T01:50:35Z</dcterms:modified>
  <cp:category/>
  <cp:version/>
  <cp:contentType/>
  <cp:contentStatus/>
</cp:coreProperties>
</file>