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99-平成２年度" sheetId="1" r:id="rId1"/>
    <sheet name="199-昭和63年度" sheetId="2" r:id="rId2"/>
  </sheets>
  <externalReferences>
    <externalReference r:id="rId5"/>
  </externalReferences>
  <definedNames>
    <definedName name="_10.電気_ガスおよび水道" localSheetId="1">'199-昭和63年度'!$B$1:$I$16</definedName>
    <definedName name="_10.電気_ガスおよび水道" localSheetId="0">'199-平成２年度'!$B$1:$I$16</definedName>
    <definedName name="_10.電気_ガスおよび水道">#REF!</definedName>
    <definedName name="_xlnm.Print_Area" localSheetId="1">'199-昭和63年度'!$A$1:$I$63</definedName>
    <definedName name="_xlnm.Print_Area" localSheetId="0">'199-平成２年度'!$A$1:$I$63</definedName>
  </definedNames>
  <calcPr fullCalcOnLoad="1"/>
</workbook>
</file>

<file path=xl/sharedStrings.xml><?xml version="1.0" encoding="utf-8"?>
<sst xmlns="http://schemas.openxmlformats.org/spreadsheetml/2006/main" count="262" uniqueCount="67">
  <si>
    <t>　199．県特別会計歳入歳出決算</t>
  </si>
  <si>
    <t xml:space="preserve"> (単位  千円)</t>
  </si>
  <si>
    <t>歳                                入</t>
  </si>
  <si>
    <t>歳                出</t>
  </si>
  <si>
    <t>年度および科目</t>
  </si>
  <si>
    <t>収入済額</t>
  </si>
  <si>
    <t>科       目</t>
  </si>
  <si>
    <t>支出済額</t>
  </si>
  <si>
    <r>
      <t>昭和</t>
    </r>
    <r>
      <rPr>
        <sz val="10"/>
        <rFont val="ＭＳ 明朝"/>
        <family val="1"/>
      </rPr>
      <t>60</t>
    </r>
    <r>
      <rPr>
        <sz val="10"/>
        <rFont val="ＭＳ 明朝"/>
        <family val="1"/>
      </rPr>
      <t>年度</t>
    </r>
  </si>
  <si>
    <r>
      <t>6</t>
    </r>
    <r>
      <rPr>
        <sz val="10"/>
        <rFont val="ＭＳ 明朝"/>
        <family val="1"/>
      </rPr>
      <t>1</t>
    </r>
  </si>
  <si>
    <r>
      <t>62</t>
    </r>
  </si>
  <si>
    <r>
      <t>63</t>
    </r>
  </si>
  <si>
    <t>平成元年度</t>
  </si>
  <si>
    <t>用品調達費</t>
  </si>
  <si>
    <t>農業改良資金</t>
  </si>
  <si>
    <t>用品収入</t>
  </si>
  <si>
    <t>貸　　付　　勘　　定</t>
  </si>
  <si>
    <t>用品調達費</t>
  </si>
  <si>
    <t>繰越金</t>
  </si>
  <si>
    <t>国庫支出金</t>
  </si>
  <si>
    <t>予備費</t>
  </si>
  <si>
    <t>諸収入</t>
  </si>
  <si>
    <t>繰入金</t>
  </si>
  <si>
    <t>繰越金</t>
  </si>
  <si>
    <t>母子福祉資金</t>
  </si>
  <si>
    <t>諸収入</t>
  </si>
  <si>
    <t>繰入金</t>
  </si>
  <si>
    <t>業　　務　　勘　　定</t>
  </si>
  <si>
    <t>寡婦福祉資金</t>
  </si>
  <si>
    <t>寡婦福祉資金</t>
  </si>
  <si>
    <t>心身障害者扶養共済事業費</t>
  </si>
  <si>
    <t>繰越金</t>
  </si>
  <si>
    <t>諸収入</t>
  </si>
  <si>
    <t>中小企業近代化資金</t>
  </si>
  <si>
    <t>県営林事業費</t>
  </si>
  <si>
    <t>県営林事業費</t>
  </si>
  <si>
    <t>国庫支出金</t>
  </si>
  <si>
    <t>林　業　改　善　資　金</t>
  </si>
  <si>
    <t>県債</t>
  </si>
  <si>
    <t>林業改善資金</t>
  </si>
  <si>
    <t>公害被害救済事業費</t>
  </si>
  <si>
    <t>国産材産業振興資金</t>
  </si>
  <si>
    <t>財産収入</t>
  </si>
  <si>
    <t>大分臨海工業地帯建設事業費</t>
  </si>
  <si>
    <t>沿岸漁業改善資金</t>
  </si>
  <si>
    <t>繰越金</t>
  </si>
  <si>
    <t>沿岸漁業改善資金</t>
  </si>
  <si>
    <t>使用料及び手数料</t>
  </si>
  <si>
    <t>諸収入</t>
  </si>
  <si>
    <t>県債</t>
  </si>
  <si>
    <t>林業改善資金</t>
  </si>
  <si>
    <t>土地区画整理事業清算費</t>
  </si>
  <si>
    <t>清算徴収金</t>
  </si>
  <si>
    <t>農業改良資金</t>
  </si>
  <si>
    <t>公害被害救済事業費</t>
  </si>
  <si>
    <t>沿 岸 漁 業 改 善 資 金</t>
  </si>
  <si>
    <t>土地造成費</t>
  </si>
  <si>
    <t>繰出金</t>
  </si>
  <si>
    <t>資料：県会計課「決算に関する調査」</t>
  </si>
  <si>
    <t>　199．県特別会計歳入歳出決算</t>
  </si>
  <si>
    <t xml:space="preserve"> (単位  千円)</t>
  </si>
  <si>
    <t>歳                                入</t>
  </si>
  <si>
    <t>母子福祉資金</t>
  </si>
  <si>
    <t>寡婦福祉資金</t>
  </si>
  <si>
    <t>国産材産業振興資金</t>
  </si>
  <si>
    <t>使用料及び手数料</t>
  </si>
  <si>
    <t>資料：県会計課「決算に関する調査」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</si>
</sst>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1" fontId="2" fillId="0" borderId="0" xfId="0" applyNumberFormat="1" applyFont="1" applyAlignment="1" applyProtection="1">
      <alignment horizontal="centerContinuous" vertical="center"/>
      <protection locked="0"/>
    </xf>
    <xf numFmtId="0" fontId="2" fillId="0" borderId="0" xfId="0" applyNumberFormat="1" applyFont="1" applyAlignment="1" applyProtection="1">
      <alignment horizontal="centerContinuous" vertical="center"/>
      <protection locked="0"/>
    </xf>
    <xf numFmtId="41" fontId="4" fillId="0" borderId="0" xfId="0" applyNumberFormat="1" applyFont="1" applyAlignment="1" applyProtection="1">
      <alignment horizontal="centerContinuous" vertical="center"/>
      <protection locked="0"/>
    </xf>
    <xf numFmtId="41" fontId="0" fillId="0" borderId="0" xfId="0" applyNumberFormat="1" applyFont="1" applyAlignment="1" applyProtection="1">
      <alignment horizontal="centerContinuous" vertical="center"/>
      <protection locked="0"/>
    </xf>
    <xf numFmtId="0" fontId="0" fillId="0" borderId="0" xfId="0" applyNumberFormat="1" applyFont="1" applyAlignment="1" applyProtection="1">
      <alignment horizontal="centerContinuous" vertical="center"/>
      <protection locked="0"/>
    </xf>
    <xf numFmtId="41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>
      <alignment vertical="center"/>
    </xf>
    <xf numFmtId="41" fontId="4" fillId="0" borderId="10" xfId="0" applyNumberFormat="1" applyFont="1" applyBorder="1" applyAlignment="1" applyProtection="1">
      <alignment vertical="center"/>
      <protection locked="0"/>
    </xf>
    <xf numFmtId="41" fontId="0" fillId="0" borderId="10" xfId="0" applyNumberFormat="1" applyFont="1" applyBorder="1" applyAlignment="1" applyProtection="1">
      <alignment vertical="center"/>
      <protection locked="0"/>
    </xf>
    <xf numFmtId="41" fontId="5" fillId="0" borderId="11" xfId="0" applyNumberFormat="1" applyFont="1" applyBorder="1" applyAlignment="1" applyProtection="1">
      <alignment horizontal="centerContinuous" vertical="center"/>
      <protection locked="0"/>
    </xf>
    <xf numFmtId="0" fontId="5" fillId="0" borderId="11" xfId="0" applyNumberFormat="1" applyFont="1" applyBorder="1" applyAlignment="1" applyProtection="1">
      <alignment horizontal="centerContinuous" vertical="center"/>
      <protection locked="0"/>
    </xf>
    <xf numFmtId="41" fontId="6" fillId="0" borderId="11" xfId="0" applyNumberFormat="1" applyFont="1" applyBorder="1" applyAlignment="1" applyProtection="1">
      <alignment horizontal="centerContinuous" vertical="center"/>
      <protection locked="0"/>
    </xf>
    <xf numFmtId="41" fontId="6" fillId="0" borderId="12" xfId="0" applyNumberFormat="1" applyFont="1" applyBorder="1" applyAlignment="1" applyProtection="1">
      <alignment horizontal="centerContinuous" vertical="center"/>
      <protection locked="0"/>
    </xf>
    <xf numFmtId="176" fontId="5" fillId="0" borderId="11" xfId="0" applyNumberFormat="1" applyFont="1" applyBorder="1" applyAlignment="1" applyProtection="1">
      <alignment horizontal="centerContinuous" vertical="center"/>
      <protection locked="0"/>
    </xf>
    <xf numFmtId="41" fontId="6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Continuous" vertical="center"/>
      <protection locked="0"/>
    </xf>
    <xf numFmtId="41" fontId="6" fillId="0" borderId="15" xfId="0" applyNumberFormat="1" applyFont="1" applyBorder="1" applyAlignment="1" applyProtection="1">
      <alignment horizontal="center" vertical="center"/>
      <protection locked="0"/>
    </xf>
    <xf numFmtId="41" fontId="6" fillId="0" borderId="16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Border="1" applyAlignment="1" applyProtection="1">
      <alignment horizontal="centerContinuous" vertical="center"/>
      <protection locked="0"/>
    </xf>
    <xf numFmtId="41" fontId="6" fillId="0" borderId="17" xfId="0" applyNumberFormat="1" applyFont="1" applyBorder="1" applyAlignment="1" applyProtection="1">
      <alignment vertical="center"/>
      <protection locked="0"/>
    </xf>
    <xf numFmtId="41" fontId="0" fillId="0" borderId="18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41" fontId="6" fillId="0" borderId="20" xfId="0" applyNumberFormat="1" applyFont="1" applyBorder="1" applyAlignment="1">
      <alignment vertical="center"/>
    </xf>
    <xf numFmtId="176" fontId="0" fillId="0" borderId="19" xfId="0" applyNumberFormat="1" applyFont="1" applyBorder="1" applyAlignment="1" applyProtection="1">
      <alignment horizontal="centerContinuous" vertical="center"/>
      <protection locked="0"/>
    </xf>
    <xf numFmtId="41" fontId="6" fillId="0" borderId="0" xfId="0" applyNumberFormat="1" applyFont="1" applyBorder="1" applyAlignment="1" applyProtection="1" quotePrefix="1">
      <alignment vertical="center"/>
      <protection locked="0"/>
    </xf>
    <xf numFmtId="41" fontId="6" fillId="0" borderId="21" xfId="0" applyNumberFormat="1" applyFont="1" applyBorder="1" applyAlignment="1" applyProtection="1">
      <alignment vertical="center"/>
      <protection locked="0"/>
    </xf>
    <xf numFmtId="41" fontId="0" fillId="0" borderId="22" xfId="0" applyNumberFormat="1" applyFont="1" applyBorder="1" applyAlignment="1">
      <alignment vertical="center"/>
    </xf>
    <xf numFmtId="0" fontId="0" fillId="0" borderId="23" xfId="0" applyNumberFormat="1" applyFont="1" applyBorder="1" applyAlignment="1">
      <alignment vertical="center"/>
    </xf>
    <xf numFmtId="176" fontId="0" fillId="0" borderId="23" xfId="0" applyNumberFormat="1" applyFont="1" applyBorder="1" applyAlignment="1" applyProtection="1">
      <alignment horizontal="centerContinuous" vertical="center"/>
      <protection locked="0"/>
    </xf>
    <xf numFmtId="41" fontId="6" fillId="0" borderId="0" xfId="0" applyNumberFormat="1" applyFont="1" applyBorder="1" applyAlignment="1" applyProtection="1">
      <alignment vertical="center"/>
      <protection locked="0"/>
    </xf>
    <xf numFmtId="176" fontId="0" fillId="0" borderId="23" xfId="0" applyNumberFormat="1" applyFont="1" applyBorder="1" applyAlignment="1" applyProtection="1" quotePrefix="1">
      <alignment horizontal="centerContinuous" vertical="center"/>
      <protection locked="0"/>
    </xf>
    <xf numFmtId="0" fontId="0" fillId="0" borderId="23" xfId="0" applyBorder="1" applyAlignment="1">
      <alignment horizontal="centerContinuous" vertical="center"/>
    </xf>
    <xf numFmtId="41" fontId="0" fillId="0" borderId="23" xfId="0" applyNumberFormat="1" applyFont="1" applyBorder="1" applyAlignment="1">
      <alignment vertical="center"/>
    </xf>
    <xf numFmtId="41" fontId="6" fillId="0" borderId="0" xfId="0" applyNumberFormat="1" applyFont="1" applyAlignment="1" applyProtection="1">
      <alignment vertical="center"/>
      <protection locked="0"/>
    </xf>
    <xf numFmtId="176" fontId="7" fillId="0" borderId="23" xfId="0" applyNumberFormat="1" applyFont="1" applyBorder="1" applyAlignment="1" applyProtection="1" quotePrefix="1">
      <alignment horizontal="centerContinuous" vertical="center"/>
      <protection locked="0"/>
    </xf>
    <xf numFmtId="41" fontId="8" fillId="0" borderId="21" xfId="0" applyNumberFormat="1" applyFont="1" applyBorder="1" applyAlignment="1" applyProtection="1">
      <alignment vertical="center"/>
      <protection locked="0"/>
    </xf>
    <xf numFmtId="41" fontId="7" fillId="0" borderId="22" xfId="0" applyNumberFormat="1" applyFont="1" applyBorder="1" applyAlignment="1">
      <alignment vertical="center"/>
    </xf>
    <xf numFmtId="41" fontId="7" fillId="0" borderId="23" xfId="0" applyNumberFormat="1" applyFont="1" applyBorder="1" applyAlignment="1">
      <alignment vertical="center"/>
    </xf>
    <xf numFmtId="41" fontId="8" fillId="0" borderId="20" xfId="0" applyNumberFormat="1" applyFont="1" applyBorder="1" applyAlignment="1">
      <alignment vertical="center"/>
    </xf>
    <xf numFmtId="41" fontId="8" fillId="0" borderId="0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Alignment="1">
      <alignment vertical="center"/>
    </xf>
    <xf numFmtId="176" fontId="0" fillId="0" borderId="0" xfId="0" applyNumberFormat="1" applyFont="1" applyBorder="1" applyAlignment="1" applyProtection="1" quotePrefix="1">
      <alignment horizontal="centerContinuous" vertical="center"/>
      <protection locked="0"/>
    </xf>
    <xf numFmtId="41" fontId="6" fillId="0" borderId="24" xfId="0" applyNumberFormat="1" applyFont="1" applyBorder="1" applyAlignment="1">
      <alignment vertical="center"/>
    </xf>
    <xf numFmtId="41" fontId="0" fillId="0" borderId="0" xfId="0" applyNumberFormat="1" applyFont="1" applyBorder="1" applyAlignment="1" applyProtection="1">
      <alignment vertical="center"/>
      <protection locked="0"/>
    </xf>
    <xf numFmtId="0" fontId="0" fillId="0" borderId="23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>
      <alignment horizontal="distributed" vertical="center"/>
    </xf>
    <xf numFmtId="41" fontId="8" fillId="0" borderId="21" xfId="0" applyNumberFormat="1" applyFont="1" applyBorder="1" applyAlignment="1">
      <alignment vertical="center"/>
    </xf>
    <xf numFmtId="41" fontId="8" fillId="0" borderId="24" xfId="0" applyNumberFormat="1" applyFont="1" applyBorder="1" applyAlignment="1">
      <alignment vertical="center"/>
    </xf>
    <xf numFmtId="41" fontId="8" fillId="0" borderId="0" xfId="0" applyNumberFormat="1" applyFont="1" applyBorder="1" applyAlignment="1" quotePrefix="1">
      <alignment vertical="center"/>
    </xf>
    <xf numFmtId="41" fontId="5" fillId="0" borderId="0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horizontal="distributed" vertical="center"/>
      <protection locked="0"/>
    </xf>
    <xf numFmtId="41" fontId="6" fillId="0" borderId="22" xfId="0" applyNumberFormat="1" applyFont="1" applyBorder="1" applyAlignment="1" applyProtection="1">
      <alignment vertical="center"/>
      <protection locked="0"/>
    </xf>
    <xf numFmtId="0" fontId="6" fillId="0" borderId="23" xfId="0" applyNumberFormat="1" applyFont="1" applyBorder="1" applyAlignment="1" applyProtection="1">
      <alignment horizontal="distributed" vertical="center"/>
      <protection locked="0"/>
    </xf>
    <xf numFmtId="41" fontId="6" fillId="0" borderId="24" xfId="48" applyNumberFormat="1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 applyProtection="1" quotePrefix="1">
      <alignment vertical="center"/>
      <protection locked="0"/>
    </xf>
    <xf numFmtId="176" fontId="6" fillId="0" borderId="24" xfId="0" applyNumberFormat="1" applyFont="1" applyBorder="1" applyAlignment="1" applyProtection="1">
      <alignment vertical="center"/>
      <protection locked="0"/>
    </xf>
    <xf numFmtId="41" fontId="6" fillId="0" borderId="24" xfId="0" applyNumberFormat="1" applyFont="1" applyBorder="1" applyAlignment="1" applyProtection="1">
      <alignment vertical="center"/>
      <protection locked="0"/>
    </xf>
    <xf numFmtId="41" fontId="8" fillId="0" borderId="0" xfId="0" applyNumberFormat="1" applyFont="1" applyBorder="1" applyAlignment="1" applyProtection="1" quotePrefix="1">
      <alignment vertical="center"/>
      <protection locked="0"/>
    </xf>
    <xf numFmtId="176" fontId="6" fillId="0" borderId="21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Border="1" applyAlignment="1" applyProtection="1">
      <alignment horizontal="distributed" vertical="center"/>
      <protection locked="0"/>
    </xf>
    <xf numFmtId="176" fontId="8" fillId="0" borderId="21" xfId="0" applyNumberFormat="1" applyFont="1" applyBorder="1" applyAlignment="1" applyProtection="1">
      <alignment vertical="center"/>
      <protection locked="0"/>
    </xf>
    <xf numFmtId="41" fontId="5" fillId="0" borderId="22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 vertical="center"/>
    </xf>
    <xf numFmtId="0" fontId="10" fillId="0" borderId="23" xfId="0" applyNumberFormat="1" applyFont="1" applyBorder="1" applyAlignment="1" applyProtection="1">
      <alignment horizontal="distributed" vertical="center"/>
      <protection locked="0"/>
    </xf>
    <xf numFmtId="41" fontId="5" fillId="0" borderId="23" xfId="0" applyNumberFormat="1" applyFont="1" applyBorder="1" applyAlignment="1">
      <alignment vertical="center"/>
    </xf>
    <xf numFmtId="41" fontId="6" fillId="0" borderId="21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 applyProtection="1">
      <alignment horizontal="left" vertical="center"/>
      <protection locked="0"/>
    </xf>
    <xf numFmtId="0" fontId="5" fillId="0" borderId="23" xfId="0" applyNumberFormat="1" applyFont="1" applyBorder="1" applyAlignment="1">
      <alignment vertical="center"/>
    </xf>
    <xf numFmtId="41" fontId="6" fillId="0" borderId="22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41" fontId="8" fillId="0" borderId="24" xfId="0" applyNumberFormat="1" applyFont="1" applyBorder="1" applyAlignment="1" applyProtection="1">
      <alignment vertical="center"/>
      <protection locked="0"/>
    </xf>
    <xf numFmtId="176" fontId="6" fillId="0" borderId="21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6" fillId="0" borderId="23" xfId="0" applyNumberFormat="1" applyFont="1" applyBorder="1" applyAlignment="1">
      <alignment horizontal="distributed" vertical="center"/>
    </xf>
    <xf numFmtId="41" fontId="4" fillId="0" borderId="24" xfId="0" applyNumberFormat="1" applyFont="1" applyBorder="1" applyAlignment="1">
      <alignment vertical="center"/>
    </xf>
    <xf numFmtId="41" fontId="5" fillId="0" borderId="0" xfId="0" applyNumberFormat="1" applyFont="1" applyBorder="1" applyAlignment="1" applyProtection="1">
      <alignment horizontal="left" vertical="center"/>
      <protection locked="0"/>
    </xf>
    <xf numFmtId="41" fontId="6" fillId="0" borderId="0" xfId="0" applyNumberFormat="1" applyFont="1" applyAlignment="1">
      <alignment vertical="center"/>
    </xf>
    <xf numFmtId="41" fontId="5" fillId="0" borderId="22" xfId="0" applyNumberFormat="1" applyFont="1" applyBorder="1" applyAlignment="1" applyProtection="1">
      <alignment vertical="center"/>
      <protection locked="0"/>
    </xf>
    <xf numFmtId="41" fontId="6" fillId="0" borderId="11" xfId="0" applyNumberFormat="1" applyFont="1" applyBorder="1" applyAlignment="1" applyProtection="1">
      <alignment vertical="center"/>
      <protection locked="0"/>
    </xf>
    <xf numFmtId="0" fontId="6" fillId="0" borderId="25" xfId="0" applyNumberFormat="1" applyFont="1" applyBorder="1" applyAlignment="1" applyProtection="1">
      <alignment horizontal="distributed" vertical="center"/>
      <protection locked="0"/>
    </xf>
    <xf numFmtId="41" fontId="6" fillId="0" borderId="26" xfId="0" applyNumberFormat="1" applyFont="1" applyBorder="1" applyAlignment="1" applyProtection="1">
      <alignment vertical="center"/>
      <protection locked="0"/>
    </xf>
    <xf numFmtId="41" fontId="0" fillId="0" borderId="16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vertical="center"/>
    </xf>
    <xf numFmtId="41" fontId="6" fillId="0" borderId="27" xfId="0" applyNumberFormat="1" applyFont="1" applyBorder="1" applyAlignment="1">
      <alignment vertical="center"/>
    </xf>
    <xf numFmtId="41" fontId="0" fillId="0" borderId="11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41" fontId="4" fillId="0" borderId="0" xfId="0" applyNumberFormat="1" applyFont="1" applyAlignment="1">
      <alignment vertical="center"/>
    </xf>
    <xf numFmtId="0" fontId="9" fillId="0" borderId="0" xfId="0" applyNumberFormat="1" applyFont="1" applyBorder="1" applyAlignment="1" applyProtection="1">
      <alignment horizontal="distributed" vertical="center"/>
      <protection locked="0"/>
    </xf>
    <xf numFmtId="0" fontId="5" fillId="0" borderId="23" xfId="0" applyNumberFormat="1" applyFont="1" applyBorder="1" applyAlignment="1">
      <alignment horizontal="distributed" vertical="center"/>
    </xf>
    <xf numFmtId="0" fontId="8" fillId="0" borderId="22" xfId="0" applyNumberFormat="1" applyFont="1" applyBorder="1" applyAlignment="1" applyProtection="1">
      <alignment horizontal="distributed" vertical="center"/>
      <protection locked="0"/>
    </xf>
    <xf numFmtId="0" fontId="0" fillId="0" borderId="23" xfId="0" applyBorder="1" applyAlignment="1">
      <alignment horizontal="distributed" vertical="center"/>
    </xf>
    <xf numFmtId="0" fontId="8" fillId="0" borderId="0" xfId="0" applyNumberFormat="1" applyFont="1" applyBorder="1" applyAlignment="1" applyProtection="1">
      <alignment horizontal="distributed" vertical="center"/>
      <protection locked="0"/>
    </xf>
    <xf numFmtId="0" fontId="5" fillId="0" borderId="23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8&#36001;&#25919;198-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"/>
      <sheetName val="198 (63)"/>
      <sheetName val="199"/>
      <sheetName val="199 (63)"/>
      <sheetName val="200 "/>
      <sheetName val="200  (63)"/>
      <sheetName val="201"/>
      <sheetName val="201 (63)"/>
      <sheetName val="202A"/>
      <sheetName val="202B"/>
      <sheetName val="203"/>
      <sheetName val="204A"/>
      <sheetName val="204B"/>
      <sheetName val="205"/>
      <sheetName val="206"/>
      <sheetName val="2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SheetLayoutView="100" zoomScalePageLayoutView="0" workbookViewId="0" topLeftCell="A1">
      <selection activeCell="F15" sqref="F15"/>
    </sheetView>
  </sheetViews>
  <sheetFormatPr defaultColWidth="15.25390625" defaultRowHeight="12" customHeight="1"/>
  <cols>
    <col min="1" max="1" width="2.75390625" style="6" customWidth="1"/>
    <col min="2" max="2" width="20.125" style="94" customWidth="1"/>
    <col min="3" max="3" width="11.75390625" style="95" customWidth="1"/>
    <col min="4" max="4" width="2.75390625" style="6" customWidth="1"/>
    <col min="5" max="5" width="21.375" style="94" customWidth="1"/>
    <col min="6" max="6" width="11.00390625" style="95" customWidth="1"/>
    <col min="7" max="7" width="2.375" style="6" customWidth="1"/>
    <col min="8" max="8" width="22.25390625" style="94" customWidth="1"/>
    <col min="9" max="9" width="11.875" style="95" customWidth="1"/>
    <col min="10" max="10" width="15.25390625" style="6" customWidth="1"/>
    <col min="11" max="11" width="17.375" style="6" customWidth="1"/>
    <col min="12" max="12" width="16.875" style="6" customWidth="1"/>
    <col min="13" max="16384" width="15.25390625" style="6" customWidth="1"/>
  </cols>
  <sheetData>
    <row r="1" spans="1:9" ht="21" customHeight="1">
      <c r="A1" s="1" t="s">
        <v>0</v>
      </c>
      <c r="B1" s="2"/>
      <c r="C1" s="3"/>
      <c r="D1" s="4"/>
      <c r="E1" s="5"/>
      <c r="F1" s="3"/>
      <c r="G1" s="4"/>
      <c r="H1" s="5"/>
      <c r="I1" s="3"/>
    </row>
    <row r="2" spans="1:9" ht="15" customHeight="1" thickBot="1">
      <c r="A2" s="7" t="s">
        <v>1</v>
      </c>
      <c r="B2" s="8"/>
      <c r="C2" s="9"/>
      <c r="D2" s="10"/>
      <c r="E2" s="7"/>
      <c r="F2" s="9"/>
      <c r="G2" s="10"/>
      <c r="H2" s="7"/>
      <c r="I2" s="9"/>
    </row>
    <row r="3" spans="1:9" ht="12.75" customHeight="1" thickTop="1">
      <c r="A3" s="11" t="s">
        <v>2</v>
      </c>
      <c r="B3" s="12"/>
      <c r="C3" s="13"/>
      <c r="D3" s="11"/>
      <c r="E3" s="12"/>
      <c r="F3" s="14"/>
      <c r="G3" s="11" t="s">
        <v>3</v>
      </c>
      <c r="H3" s="12"/>
      <c r="I3" s="13"/>
    </row>
    <row r="4" spans="1:9" ht="14.25" customHeight="1">
      <c r="A4" s="15" t="s">
        <v>4</v>
      </c>
      <c r="B4" s="15"/>
      <c r="C4" s="16" t="s">
        <v>5</v>
      </c>
      <c r="D4" s="11" t="s">
        <v>6</v>
      </c>
      <c r="E4" s="17"/>
      <c r="F4" s="18" t="s">
        <v>5</v>
      </c>
      <c r="G4" s="15" t="s">
        <v>4</v>
      </c>
      <c r="H4" s="12"/>
      <c r="I4" s="19" t="s">
        <v>7</v>
      </c>
    </row>
    <row r="5" spans="1:9" ht="15" customHeight="1">
      <c r="A5" s="20" t="s">
        <v>8</v>
      </c>
      <c r="B5" s="21"/>
      <c r="C5" s="22">
        <v>14268208</v>
      </c>
      <c r="D5" s="23"/>
      <c r="E5" s="24"/>
      <c r="F5" s="25"/>
      <c r="G5" s="20" t="s">
        <v>8</v>
      </c>
      <c r="H5" s="26"/>
      <c r="I5" s="27">
        <v>13488603</v>
      </c>
    </row>
    <row r="6" spans="1:9" ht="15" customHeight="1">
      <c r="A6" s="20" t="s">
        <v>9</v>
      </c>
      <c r="B6" s="21"/>
      <c r="C6" s="28">
        <v>16491872</v>
      </c>
      <c r="D6" s="29"/>
      <c r="E6" s="30"/>
      <c r="F6" s="25"/>
      <c r="G6" s="20" t="s">
        <v>9</v>
      </c>
      <c r="H6" s="31"/>
      <c r="I6" s="32">
        <v>15493662</v>
      </c>
    </row>
    <row r="7" spans="1:9" ht="15" customHeight="1">
      <c r="A7" s="20" t="s">
        <v>10</v>
      </c>
      <c r="B7" s="33"/>
      <c r="C7" s="28">
        <v>11227944</v>
      </c>
      <c r="D7" s="29"/>
      <c r="E7" s="30"/>
      <c r="F7" s="25"/>
      <c r="G7" s="20" t="s">
        <v>10</v>
      </c>
      <c r="H7" s="33"/>
      <c r="I7" s="32">
        <v>10587824</v>
      </c>
    </row>
    <row r="8" spans="1:9" ht="15" customHeight="1">
      <c r="A8" s="20" t="s">
        <v>11</v>
      </c>
      <c r="B8" s="34"/>
      <c r="C8" s="28">
        <v>10392087</v>
      </c>
      <c r="D8" s="29"/>
      <c r="E8" s="35"/>
      <c r="F8" s="25"/>
      <c r="G8" s="20" t="s">
        <v>11</v>
      </c>
      <c r="H8" s="34"/>
      <c r="I8" s="36">
        <v>9876236</v>
      </c>
    </row>
    <row r="9" spans="1:9" s="43" customFormat="1" ht="15" customHeight="1">
      <c r="A9" s="20" t="s">
        <v>12</v>
      </c>
      <c r="B9" s="37"/>
      <c r="C9" s="38">
        <v>11206659</v>
      </c>
      <c r="D9" s="39"/>
      <c r="E9" s="40"/>
      <c r="F9" s="41"/>
      <c r="G9" s="20" t="s">
        <v>12</v>
      </c>
      <c r="H9" s="37"/>
      <c r="I9" s="42">
        <v>10636975</v>
      </c>
    </row>
    <row r="10" spans="1:9" ht="9.75" customHeight="1">
      <c r="A10" s="44"/>
      <c r="B10" s="44"/>
      <c r="C10" s="28"/>
      <c r="D10" s="29"/>
      <c r="E10" s="35"/>
      <c r="F10" s="45"/>
      <c r="G10" s="46"/>
      <c r="H10" s="47"/>
      <c r="I10" s="27"/>
    </row>
    <row r="11" spans="1:9" ht="12" customHeight="1">
      <c r="A11" s="96" t="s">
        <v>13</v>
      </c>
      <c r="B11" s="97"/>
      <c r="C11" s="49">
        <v>2164886</v>
      </c>
      <c r="D11" s="98" t="s">
        <v>14</v>
      </c>
      <c r="E11" s="99"/>
      <c r="F11" s="50">
        <v>811833</v>
      </c>
      <c r="G11" s="96" t="s">
        <v>13</v>
      </c>
      <c r="H11" s="97"/>
      <c r="I11" s="51">
        <f>SUM(I12:I13)</f>
        <v>2144292</v>
      </c>
    </row>
    <row r="12" spans="1:9" ht="12" customHeight="1">
      <c r="A12" s="52"/>
      <c r="B12" s="53" t="s">
        <v>15</v>
      </c>
      <c r="C12" s="28">
        <v>2128887</v>
      </c>
      <c r="D12" s="54" t="s">
        <v>16</v>
      </c>
      <c r="E12" s="55"/>
      <c r="F12" s="45">
        <f>SUM(F13:F16)</f>
        <v>786277</v>
      </c>
      <c r="G12" s="52"/>
      <c r="H12" s="53" t="s">
        <v>17</v>
      </c>
      <c r="I12" s="27">
        <v>2144292</v>
      </c>
    </row>
    <row r="13" spans="1:9" ht="12" customHeight="1">
      <c r="A13" s="52"/>
      <c r="B13" s="53" t="s">
        <v>18</v>
      </c>
      <c r="C13" s="28">
        <v>35990</v>
      </c>
      <c r="D13" s="54"/>
      <c r="E13" s="55" t="s">
        <v>19</v>
      </c>
      <c r="F13" s="56">
        <v>0</v>
      </c>
      <c r="G13" s="52"/>
      <c r="H13" s="53" t="s">
        <v>20</v>
      </c>
      <c r="I13" s="57">
        <v>0</v>
      </c>
    </row>
    <row r="14" spans="1:9" ht="12" customHeight="1">
      <c r="A14" s="52"/>
      <c r="B14" s="53" t="s">
        <v>21</v>
      </c>
      <c r="C14" s="28">
        <v>8</v>
      </c>
      <c r="D14" s="54"/>
      <c r="E14" s="55" t="s">
        <v>22</v>
      </c>
      <c r="F14" s="58">
        <v>0</v>
      </c>
      <c r="G14" s="52"/>
      <c r="H14" s="53"/>
      <c r="I14" s="27"/>
    </row>
    <row r="15" spans="1:9" ht="12" customHeight="1">
      <c r="A15" s="52"/>
      <c r="B15" s="53"/>
      <c r="C15" s="28"/>
      <c r="D15" s="54"/>
      <c r="E15" s="55" t="s">
        <v>23</v>
      </c>
      <c r="F15" s="59">
        <v>244104</v>
      </c>
      <c r="G15" s="96" t="s">
        <v>24</v>
      </c>
      <c r="H15" s="97"/>
      <c r="I15" s="51">
        <f>SUM(I16)</f>
        <v>144439</v>
      </c>
    </row>
    <row r="16" spans="1:9" ht="12" customHeight="1">
      <c r="A16" s="96" t="s">
        <v>24</v>
      </c>
      <c r="B16" s="97"/>
      <c r="C16" s="49">
        <f>SUM(C17:C19)</f>
        <v>164510</v>
      </c>
      <c r="D16" s="54"/>
      <c r="E16" s="55" t="s">
        <v>25</v>
      </c>
      <c r="F16" s="58">
        <v>542173</v>
      </c>
      <c r="G16" s="52"/>
      <c r="H16" s="53" t="s">
        <v>24</v>
      </c>
      <c r="I16" s="27">
        <v>144439</v>
      </c>
    </row>
    <row r="17" spans="1:9" ht="12" customHeight="1">
      <c r="A17" s="52"/>
      <c r="B17" s="53" t="s">
        <v>26</v>
      </c>
      <c r="C17" s="28">
        <v>740</v>
      </c>
      <c r="D17" s="54" t="s">
        <v>27</v>
      </c>
      <c r="E17" s="55"/>
      <c r="F17" s="45">
        <v>25557</v>
      </c>
      <c r="G17" s="52"/>
      <c r="H17" s="53"/>
      <c r="I17" s="27"/>
    </row>
    <row r="18" spans="1:9" ht="12" customHeight="1">
      <c r="A18" s="52"/>
      <c r="B18" s="53" t="s">
        <v>18</v>
      </c>
      <c r="C18" s="28">
        <v>34278</v>
      </c>
      <c r="D18" s="54"/>
      <c r="E18" s="55" t="s">
        <v>19</v>
      </c>
      <c r="F18" s="59">
        <v>0</v>
      </c>
      <c r="G18" s="96" t="s">
        <v>28</v>
      </c>
      <c r="H18" s="97"/>
      <c r="I18" s="60">
        <f>SUM(I19)</f>
        <v>38569</v>
      </c>
    </row>
    <row r="19" spans="1:9" ht="12" customHeight="1">
      <c r="A19" s="52"/>
      <c r="B19" s="53" t="s">
        <v>21</v>
      </c>
      <c r="C19" s="28">
        <v>129492</v>
      </c>
      <c r="D19" s="54"/>
      <c r="E19" s="55" t="s">
        <v>22</v>
      </c>
      <c r="F19" s="59">
        <v>20522</v>
      </c>
      <c r="G19" s="52"/>
      <c r="H19" s="53" t="s">
        <v>28</v>
      </c>
      <c r="I19" s="27">
        <v>38569</v>
      </c>
    </row>
    <row r="20" spans="1:9" ht="12" customHeight="1">
      <c r="A20" s="52"/>
      <c r="B20" s="53"/>
      <c r="C20" s="61"/>
      <c r="D20" s="54"/>
      <c r="E20" s="55" t="s">
        <v>23</v>
      </c>
      <c r="F20" s="59">
        <v>1857</v>
      </c>
      <c r="G20" s="52"/>
      <c r="H20" s="53"/>
      <c r="I20" s="27"/>
    </row>
    <row r="21" spans="1:9" ht="12" customHeight="1">
      <c r="A21" s="100" t="s">
        <v>29</v>
      </c>
      <c r="B21" s="101"/>
      <c r="C21" s="63">
        <f>SUM(C22:C23)</f>
        <v>121935</v>
      </c>
      <c r="D21" s="64"/>
      <c r="E21" s="55" t="s">
        <v>25</v>
      </c>
      <c r="F21" s="45">
        <v>3178</v>
      </c>
      <c r="G21" s="96" t="s">
        <v>30</v>
      </c>
      <c r="H21" s="97"/>
      <c r="I21" s="65">
        <f>SUM(I22)</f>
        <v>57556</v>
      </c>
    </row>
    <row r="22" spans="1:9" ht="12" customHeight="1">
      <c r="A22" s="66"/>
      <c r="B22" s="55" t="s">
        <v>31</v>
      </c>
      <c r="C22" s="61">
        <v>67410</v>
      </c>
      <c r="E22" s="35"/>
      <c r="F22" s="67"/>
      <c r="G22" s="52"/>
      <c r="H22" s="68" t="s">
        <v>30</v>
      </c>
      <c r="I22" s="32">
        <v>57556</v>
      </c>
    </row>
    <row r="23" spans="1:9" ht="12" customHeight="1">
      <c r="A23" s="32"/>
      <c r="B23" s="55" t="s">
        <v>32</v>
      </c>
      <c r="C23" s="61">
        <v>54525</v>
      </c>
      <c r="D23" s="98" t="s">
        <v>33</v>
      </c>
      <c r="E23" s="99"/>
      <c r="F23" s="50">
        <f>SUM(F24:F28)</f>
        <v>3556509</v>
      </c>
      <c r="G23" s="52"/>
      <c r="H23" s="53"/>
      <c r="I23" s="32"/>
    </row>
    <row r="24" spans="1:12" s="71" customFormat="1" ht="12" customHeight="1">
      <c r="A24" s="32"/>
      <c r="B24" s="69"/>
      <c r="C24" s="70"/>
      <c r="D24" s="54"/>
      <c r="E24" s="55" t="s">
        <v>19</v>
      </c>
      <c r="F24" s="59">
        <v>35372</v>
      </c>
      <c r="G24" s="96" t="s">
        <v>34</v>
      </c>
      <c r="H24" s="97"/>
      <c r="I24" s="65">
        <f>SUM(I25)</f>
        <v>382641</v>
      </c>
      <c r="J24" s="6"/>
      <c r="K24" s="6"/>
      <c r="L24" s="6"/>
    </row>
    <row r="25" spans="1:9" ht="12" customHeight="1">
      <c r="A25" s="100" t="s">
        <v>30</v>
      </c>
      <c r="B25" s="97"/>
      <c r="C25" s="49">
        <v>59051</v>
      </c>
      <c r="D25" s="54"/>
      <c r="E25" s="55" t="s">
        <v>26</v>
      </c>
      <c r="F25" s="59">
        <v>546009</v>
      </c>
      <c r="G25" s="52"/>
      <c r="H25" s="53" t="s">
        <v>35</v>
      </c>
      <c r="I25" s="32">
        <v>382641</v>
      </c>
    </row>
    <row r="26" spans="1:9" ht="12" customHeight="1">
      <c r="A26" s="66"/>
      <c r="B26" s="55" t="s">
        <v>36</v>
      </c>
      <c r="C26" s="28">
        <v>191</v>
      </c>
      <c r="D26" s="54"/>
      <c r="E26" s="55" t="s">
        <v>18</v>
      </c>
      <c r="F26" s="59">
        <v>110198</v>
      </c>
      <c r="G26" s="52"/>
      <c r="H26" s="53"/>
      <c r="I26" s="32"/>
    </row>
    <row r="27" spans="1:12" ht="12" customHeight="1">
      <c r="A27" s="32"/>
      <c r="B27" s="55" t="s">
        <v>26</v>
      </c>
      <c r="C27" s="28">
        <v>1835</v>
      </c>
      <c r="D27" s="54"/>
      <c r="E27" s="55" t="s">
        <v>21</v>
      </c>
      <c r="F27" s="59">
        <v>2011560</v>
      </c>
      <c r="G27" s="96" t="s">
        <v>37</v>
      </c>
      <c r="H27" s="97"/>
      <c r="I27" s="65">
        <f>SUM(I28+I31)</f>
        <v>958975</v>
      </c>
      <c r="J27" s="71"/>
      <c r="K27" s="71"/>
      <c r="L27" s="71"/>
    </row>
    <row r="28" spans="1:12" s="71" customFormat="1" ht="12" customHeight="1">
      <c r="A28" s="32"/>
      <c r="B28" s="55" t="s">
        <v>18</v>
      </c>
      <c r="C28" s="28">
        <v>743</v>
      </c>
      <c r="D28" s="54"/>
      <c r="E28" s="55" t="s">
        <v>38</v>
      </c>
      <c r="F28" s="59">
        <v>853370</v>
      </c>
      <c r="G28" s="52" t="s">
        <v>16</v>
      </c>
      <c r="H28" s="53"/>
      <c r="I28" s="72">
        <f>SUM(I29:I30)</f>
        <v>948711</v>
      </c>
      <c r="J28" s="6"/>
      <c r="K28" s="6"/>
      <c r="L28" s="6"/>
    </row>
    <row r="29" spans="1:9" ht="12" customHeight="1">
      <c r="A29" s="32"/>
      <c r="B29" s="55" t="s">
        <v>21</v>
      </c>
      <c r="C29" s="28">
        <v>56281</v>
      </c>
      <c r="D29" s="64"/>
      <c r="E29" s="69"/>
      <c r="F29" s="45"/>
      <c r="G29" s="52"/>
      <c r="H29" s="53" t="s">
        <v>39</v>
      </c>
      <c r="I29" s="32">
        <v>248711</v>
      </c>
    </row>
    <row r="30" spans="1:9" ht="12" customHeight="1">
      <c r="A30" s="73"/>
      <c r="B30" s="74"/>
      <c r="C30" s="70"/>
      <c r="D30" s="98" t="s">
        <v>40</v>
      </c>
      <c r="E30" s="99"/>
      <c r="F30" s="50">
        <v>48423</v>
      </c>
      <c r="G30" s="52"/>
      <c r="H30" s="53" t="s">
        <v>41</v>
      </c>
      <c r="I30" s="32">
        <v>700000</v>
      </c>
    </row>
    <row r="31" spans="1:12" ht="12" customHeight="1">
      <c r="A31" s="100" t="s">
        <v>34</v>
      </c>
      <c r="B31" s="97"/>
      <c r="C31" s="49">
        <f>SUM(C32:C37)</f>
        <v>385329</v>
      </c>
      <c r="D31" s="54"/>
      <c r="E31" s="55" t="s">
        <v>26</v>
      </c>
      <c r="F31" s="59">
        <v>14661</v>
      </c>
      <c r="G31" s="52" t="s">
        <v>27</v>
      </c>
      <c r="H31" s="53"/>
      <c r="I31" s="72">
        <f>SUM(I32:I33)</f>
        <v>10264</v>
      </c>
      <c r="J31" s="71"/>
      <c r="K31" s="71"/>
      <c r="L31" s="71"/>
    </row>
    <row r="32" spans="1:9" ht="12" customHeight="1">
      <c r="A32" s="66"/>
      <c r="B32" s="55" t="s">
        <v>36</v>
      </c>
      <c r="C32" s="28">
        <v>331</v>
      </c>
      <c r="D32" s="54"/>
      <c r="E32" s="55" t="s">
        <v>42</v>
      </c>
      <c r="F32" s="59">
        <v>33760</v>
      </c>
      <c r="G32" s="52"/>
      <c r="H32" s="53" t="s">
        <v>39</v>
      </c>
      <c r="I32" s="32">
        <v>6591</v>
      </c>
    </row>
    <row r="33" spans="1:9" ht="12" customHeight="1">
      <c r="A33" s="32"/>
      <c r="B33" s="55" t="s">
        <v>42</v>
      </c>
      <c r="C33" s="28">
        <v>97444</v>
      </c>
      <c r="D33" s="75"/>
      <c r="E33" s="55"/>
      <c r="F33" s="76"/>
      <c r="G33" s="52"/>
      <c r="H33" s="53" t="s">
        <v>41</v>
      </c>
      <c r="I33" s="32">
        <v>3673</v>
      </c>
    </row>
    <row r="34" spans="1:12" s="71" customFormat="1" ht="12" customHeight="1">
      <c r="A34" s="32"/>
      <c r="B34" s="55" t="s">
        <v>26</v>
      </c>
      <c r="C34" s="28">
        <v>128919</v>
      </c>
      <c r="D34" s="64"/>
      <c r="E34" s="69"/>
      <c r="F34" s="45"/>
      <c r="G34" s="66"/>
      <c r="H34" s="74"/>
      <c r="I34" s="72"/>
      <c r="J34" s="6"/>
      <c r="K34" s="6"/>
      <c r="L34" s="6"/>
    </row>
    <row r="35" spans="1:9" ht="12" customHeight="1">
      <c r="A35" s="32"/>
      <c r="B35" s="55" t="s">
        <v>18</v>
      </c>
      <c r="C35" s="28">
        <v>5418</v>
      </c>
      <c r="D35" s="98" t="s">
        <v>43</v>
      </c>
      <c r="E35" s="99"/>
      <c r="F35" s="77">
        <f>SUM(F36:F40)</f>
        <v>2663596</v>
      </c>
      <c r="G35" s="96" t="s">
        <v>44</v>
      </c>
      <c r="H35" s="97"/>
      <c r="I35" s="65">
        <f>SUM(I36+I38)</f>
        <v>154351</v>
      </c>
    </row>
    <row r="36" spans="1:9" ht="12" customHeight="1">
      <c r="A36" s="32"/>
      <c r="B36" s="55" t="s">
        <v>21</v>
      </c>
      <c r="C36" s="28">
        <v>51217</v>
      </c>
      <c r="D36" s="54"/>
      <c r="E36" s="55" t="s">
        <v>42</v>
      </c>
      <c r="F36" s="59">
        <v>346514</v>
      </c>
      <c r="G36" s="52" t="s">
        <v>16</v>
      </c>
      <c r="H36" s="53"/>
      <c r="I36" s="72">
        <f>SUM(I37)</f>
        <v>150000</v>
      </c>
    </row>
    <row r="37" spans="1:9" s="71" customFormat="1" ht="12" customHeight="1">
      <c r="A37" s="32"/>
      <c r="B37" s="55" t="s">
        <v>38</v>
      </c>
      <c r="C37" s="28">
        <v>102000</v>
      </c>
      <c r="D37" s="54"/>
      <c r="E37" s="55" t="s">
        <v>45</v>
      </c>
      <c r="F37" s="59">
        <v>247</v>
      </c>
      <c r="G37" s="52"/>
      <c r="H37" s="53" t="s">
        <v>46</v>
      </c>
      <c r="I37" s="32">
        <v>150000</v>
      </c>
    </row>
    <row r="38" spans="1:9" ht="12" customHeight="1">
      <c r="A38" s="32"/>
      <c r="B38" s="48" t="s">
        <v>47</v>
      </c>
      <c r="C38" s="78">
        <v>0</v>
      </c>
      <c r="D38" s="54"/>
      <c r="E38" s="55" t="s">
        <v>48</v>
      </c>
      <c r="F38" s="59">
        <v>1835</v>
      </c>
      <c r="G38" s="52" t="s">
        <v>27</v>
      </c>
      <c r="H38" s="53"/>
      <c r="I38" s="72">
        <f>SUM(I39)</f>
        <v>4351</v>
      </c>
    </row>
    <row r="39" spans="1:9" ht="12" customHeight="1">
      <c r="A39" s="100"/>
      <c r="B39" s="97"/>
      <c r="C39" s="49"/>
      <c r="D39" s="54"/>
      <c r="E39" s="55" t="s">
        <v>49</v>
      </c>
      <c r="F39" s="58">
        <v>2315000</v>
      </c>
      <c r="G39" s="52"/>
      <c r="H39" s="53" t="s">
        <v>46</v>
      </c>
      <c r="I39" s="32">
        <v>4351</v>
      </c>
    </row>
    <row r="40" spans="1:12" ht="12" customHeight="1">
      <c r="A40" s="100" t="s">
        <v>50</v>
      </c>
      <c r="B40" s="97"/>
      <c r="C40" s="49">
        <f>SUM(C41+C46)</f>
        <v>1047790</v>
      </c>
      <c r="D40" s="54"/>
      <c r="E40" s="55" t="s">
        <v>47</v>
      </c>
      <c r="F40" s="59">
        <v>0</v>
      </c>
      <c r="G40" s="66"/>
      <c r="H40" s="69"/>
      <c r="I40" s="72"/>
      <c r="J40" s="71"/>
      <c r="K40" s="71"/>
      <c r="L40" s="71"/>
    </row>
    <row r="41" spans="1:9" ht="12" customHeight="1">
      <c r="A41" s="32" t="s">
        <v>16</v>
      </c>
      <c r="B41" s="55"/>
      <c r="C41" s="70">
        <f>SUM(C42:C45)</f>
        <v>1035832</v>
      </c>
      <c r="D41" s="54"/>
      <c r="E41" s="69"/>
      <c r="F41" s="45"/>
      <c r="G41" s="96" t="s">
        <v>14</v>
      </c>
      <c r="H41" s="97"/>
      <c r="I41" s="65">
        <v>743391</v>
      </c>
    </row>
    <row r="42" spans="1:9" ht="12" customHeight="1">
      <c r="A42" s="66"/>
      <c r="B42" s="55" t="s">
        <v>19</v>
      </c>
      <c r="C42" s="78">
        <v>12674</v>
      </c>
      <c r="D42" s="98" t="s">
        <v>51</v>
      </c>
      <c r="E42" s="99"/>
      <c r="F42" s="77">
        <f>SUM(F43:F45)</f>
        <v>25999</v>
      </c>
      <c r="G42" s="52" t="s">
        <v>16</v>
      </c>
      <c r="H42" s="53"/>
      <c r="I42" s="72">
        <v>720126</v>
      </c>
    </row>
    <row r="43" spans="1:9" ht="12" customHeight="1">
      <c r="A43" s="32"/>
      <c r="B43" s="55" t="s">
        <v>26</v>
      </c>
      <c r="C43" s="28">
        <v>181338</v>
      </c>
      <c r="D43" s="54"/>
      <c r="E43" s="55" t="s">
        <v>52</v>
      </c>
      <c r="F43" s="58">
        <v>23551</v>
      </c>
      <c r="G43" s="79"/>
      <c r="H43" s="53" t="s">
        <v>53</v>
      </c>
      <c r="I43" s="32">
        <v>720126</v>
      </c>
    </row>
    <row r="44" spans="1:12" s="71" customFormat="1" ht="12" customHeight="1">
      <c r="A44" s="32"/>
      <c r="B44" s="55" t="s">
        <v>18</v>
      </c>
      <c r="C44" s="28">
        <v>3183</v>
      </c>
      <c r="D44" s="75"/>
      <c r="E44" s="80" t="s">
        <v>25</v>
      </c>
      <c r="F44" s="45">
        <v>129</v>
      </c>
      <c r="G44" s="52" t="s">
        <v>27</v>
      </c>
      <c r="H44" s="53"/>
      <c r="I44" s="72">
        <v>23265</v>
      </c>
      <c r="J44" s="6"/>
      <c r="K44" s="6"/>
      <c r="L44" s="6"/>
    </row>
    <row r="45" spans="1:9" ht="12" customHeight="1">
      <c r="A45" s="32"/>
      <c r="B45" s="55" t="s">
        <v>21</v>
      </c>
      <c r="C45" s="28">
        <v>838637</v>
      </c>
      <c r="D45" s="75"/>
      <c r="E45" s="80" t="s">
        <v>31</v>
      </c>
      <c r="F45" s="45">
        <v>2319</v>
      </c>
      <c r="G45" s="66"/>
      <c r="H45" s="53" t="s">
        <v>53</v>
      </c>
      <c r="I45" s="32">
        <v>23265</v>
      </c>
    </row>
    <row r="46" spans="1:12" s="71" customFormat="1" ht="12" customHeight="1">
      <c r="A46" s="32" t="s">
        <v>27</v>
      </c>
      <c r="B46" s="55"/>
      <c r="C46" s="70">
        <v>11958</v>
      </c>
      <c r="D46" s="29"/>
      <c r="E46" s="35"/>
      <c r="F46" s="81"/>
      <c r="G46" s="52"/>
      <c r="H46" s="69"/>
      <c r="I46" s="72"/>
      <c r="J46" s="6"/>
      <c r="K46" s="6"/>
      <c r="L46" s="6"/>
    </row>
    <row r="47" spans="1:12" ht="12" customHeight="1">
      <c r="A47" s="66"/>
      <c r="B47" s="55" t="s">
        <v>36</v>
      </c>
      <c r="C47" s="28">
        <v>203</v>
      </c>
      <c r="D47" s="29"/>
      <c r="E47" s="35"/>
      <c r="F47" s="81"/>
      <c r="G47" s="96" t="s">
        <v>33</v>
      </c>
      <c r="H47" s="97"/>
      <c r="I47" s="65">
        <v>3421134</v>
      </c>
      <c r="J47" s="71"/>
      <c r="K47" s="71"/>
      <c r="L47" s="71"/>
    </row>
    <row r="48" spans="1:9" ht="12" customHeight="1">
      <c r="A48" s="32"/>
      <c r="B48" s="55" t="s">
        <v>26</v>
      </c>
      <c r="C48" s="28">
        <v>7424</v>
      </c>
      <c r="D48" s="29"/>
      <c r="E48" s="35"/>
      <c r="F48" s="81"/>
      <c r="G48" s="66"/>
      <c r="H48" s="53" t="s">
        <v>33</v>
      </c>
      <c r="I48" s="32">
        <v>3421134</v>
      </c>
    </row>
    <row r="49" spans="1:12" ht="12" customHeight="1">
      <c r="A49" s="32"/>
      <c r="B49" s="55" t="s">
        <v>31</v>
      </c>
      <c r="C49" s="28">
        <v>4</v>
      </c>
      <c r="D49" s="29"/>
      <c r="E49" s="35"/>
      <c r="F49" s="81"/>
      <c r="G49" s="82"/>
      <c r="H49" s="69"/>
      <c r="I49" s="83"/>
      <c r="J49" s="71"/>
      <c r="K49" s="71"/>
      <c r="L49" s="71"/>
    </row>
    <row r="50" spans="1:9" ht="12" customHeight="1">
      <c r="A50" s="32"/>
      <c r="B50" s="55" t="s">
        <v>32</v>
      </c>
      <c r="C50" s="28">
        <v>4328</v>
      </c>
      <c r="D50" s="64"/>
      <c r="E50" s="69"/>
      <c r="F50" s="45"/>
      <c r="G50" s="96" t="s">
        <v>54</v>
      </c>
      <c r="H50" s="97"/>
      <c r="I50" s="65">
        <v>48422</v>
      </c>
    </row>
    <row r="51" spans="1:9" ht="12" customHeight="1">
      <c r="A51" s="32"/>
      <c r="B51" s="74"/>
      <c r="C51" s="70"/>
      <c r="D51" s="64"/>
      <c r="E51" s="69"/>
      <c r="F51" s="45"/>
      <c r="G51" s="66"/>
      <c r="H51" s="53" t="s">
        <v>54</v>
      </c>
      <c r="I51" s="32">
        <v>48422</v>
      </c>
    </row>
    <row r="52" spans="1:9" ht="12" customHeight="1">
      <c r="A52" s="100" t="s">
        <v>55</v>
      </c>
      <c r="B52" s="99"/>
      <c r="C52" s="49">
        <v>156797</v>
      </c>
      <c r="D52" s="84"/>
      <c r="E52" s="53"/>
      <c r="F52" s="59"/>
      <c r="G52" s="52"/>
      <c r="H52" s="69"/>
      <c r="I52" s="83"/>
    </row>
    <row r="53" spans="1:9" ht="12" customHeight="1">
      <c r="A53" s="32" t="s">
        <v>16</v>
      </c>
      <c r="B53" s="55"/>
      <c r="C53" s="28">
        <f>SUM(C54:C57)</f>
        <v>152055</v>
      </c>
      <c r="D53" s="84"/>
      <c r="E53" s="53"/>
      <c r="F53" s="59"/>
      <c r="G53" s="96" t="s">
        <v>43</v>
      </c>
      <c r="H53" s="97"/>
      <c r="I53" s="65">
        <v>2518550</v>
      </c>
    </row>
    <row r="54" spans="1:9" ht="12" customHeight="1">
      <c r="A54" s="66"/>
      <c r="B54" s="55" t="s">
        <v>36</v>
      </c>
      <c r="C54" s="28">
        <v>4871</v>
      </c>
      <c r="D54" s="84"/>
      <c r="E54" s="53"/>
      <c r="F54" s="59"/>
      <c r="G54" s="66"/>
      <c r="H54" s="53" t="s">
        <v>56</v>
      </c>
      <c r="I54" s="32">
        <v>2518550</v>
      </c>
    </row>
    <row r="55" spans="1:12" s="71" customFormat="1" ht="12" customHeight="1">
      <c r="A55" s="32"/>
      <c r="B55" s="55" t="s">
        <v>26</v>
      </c>
      <c r="C55" s="28">
        <v>2437</v>
      </c>
      <c r="D55" s="84"/>
      <c r="E55" s="53"/>
      <c r="F55" s="59"/>
      <c r="G55" s="52"/>
      <c r="H55" s="69"/>
      <c r="I55" s="72"/>
      <c r="J55" s="6"/>
      <c r="K55" s="6"/>
      <c r="L55" s="6"/>
    </row>
    <row r="56" spans="1:9" ht="12" customHeight="1">
      <c r="A56" s="32"/>
      <c r="B56" s="55" t="s">
        <v>21</v>
      </c>
      <c r="C56" s="28">
        <v>135242</v>
      </c>
      <c r="D56" s="84"/>
      <c r="E56" s="74"/>
      <c r="F56" s="59"/>
      <c r="G56" s="96" t="s">
        <v>51</v>
      </c>
      <c r="H56" s="97"/>
      <c r="I56" s="65">
        <v>24655</v>
      </c>
    </row>
    <row r="57" spans="1:10" ht="12" customHeight="1">
      <c r="A57" s="32"/>
      <c r="B57" s="55" t="s">
        <v>18</v>
      </c>
      <c r="C57" s="28">
        <v>9505</v>
      </c>
      <c r="D57" s="84"/>
      <c r="E57" s="53"/>
      <c r="F57" s="59"/>
      <c r="G57" s="66"/>
      <c r="H57" s="53" t="s">
        <v>57</v>
      </c>
      <c r="I57" s="32">
        <v>24655</v>
      </c>
      <c r="J57" s="71"/>
    </row>
    <row r="58" spans="1:12" ht="12" customHeight="1">
      <c r="A58" s="32" t="s">
        <v>27</v>
      </c>
      <c r="B58" s="74"/>
      <c r="C58" s="70">
        <v>4742</v>
      </c>
      <c r="D58" s="29"/>
      <c r="E58" s="30"/>
      <c r="F58" s="45"/>
      <c r="H58" s="30"/>
      <c r="I58" s="83"/>
      <c r="J58" s="71"/>
      <c r="K58" s="71"/>
      <c r="L58" s="71"/>
    </row>
    <row r="59" spans="1:9" ht="13.5" customHeight="1">
      <c r="A59" s="32"/>
      <c r="B59" s="55" t="s">
        <v>26</v>
      </c>
      <c r="C59" s="28">
        <v>3757</v>
      </c>
      <c r="D59" s="29"/>
      <c r="E59" s="30"/>
      <c r="F59" s="45"/>
      <c r="H59" s="30"/>
      <c r="I59" s="83"/>
    </row>
    <row r="60" spans="1:9" ht="12" customHeight="1">
      <c r="A60" s="32"/>
      <c r="B60" s="55" t="s">
        <v>18</v>
      </c>
      <c r="C60" s="28">
        <v>596</v>
      </c>
      <c r="D60" s="29"/>
      <c r="E60" s="30"/>
      <c r="F60" s="45"/>
      <c r="H60" s="30"/>
      <c r="I60" s="83"/>
    </row>
    <row r="61" spans="1:9" ht="12" customHeight="1">
      <c r="A61" s="85"/>
      <c r="B61" s="86" t="s">
        <v>21</v>
      </c>
      <c r="C61" s="87">
        <v>390</v>
      </c>
      <c r="D61" s="88"/>
      <c r="E61" s="89"/>
      <c r="F61" s="90"/>
      <c r="G61" s="91"/>
      <c r="H61" s="89"/>
      <c r="I61" s="92"/>
    </row>
    <row r="62" spans="2:6" ht="12" customHeight="1">
      <c r="B62" s="93" t="s">
        <v>58</v>
      </c>
      <c r="C62" s="83"/>
      <c r="F62" s="83"/>
    </row>
    <row r="63" spans="3:6" ht="12" customHeight="1">
      <c r="C63" s="83"/>
      <c r="F63" s="83"/>
    </row>
    <row r="64" ht="12" customHeight="1">
      <c r="C64" s="83"/>
    </row>
  </sheetData>
  <sheetProtection/>
  <mergeCells count="25">
    <mergeCell ref="A11:B11"/>
    <mergeCell ref="D11:E11"/>
    <mergeCell ref="G11:H11"/>
    <mergeCell ref="G15:H15"/>
    <mergeCell ref="A16:B16"/>
    <mergeCell ref="G18:H18"/>
    <mergeCell ref="A21:B21"/>
    <mergeCell ref="G21:H21"/>
    <mergeCell ref="D23:E23"/>
    <mergeCell ref="G24:H24"/>
    <mergeCell ref="A25:B25"/>
    <mergeCell ref="G27:H27"/>
    <mergeCell ref="D30:E30"/>
    <mergeCell ref="A31:B31"/>
    <mergeCell ref="D35:E35"/>
    <mergeCell ref="G35:H35"/>
    <mergeCell ref="A39:B39"/>
    <mergeCell ref="A40:B40"/>
    <mergeCell ref="G56:H56"/>
    <mergeCell ref="G41:H41"/>
    <mergeCell ref="D42:E42"/>
    <mergeCell ref="G47:H47"/>
    <mergeCell ref="G50:H50"/>
    <mergeCell ref="A52:B52"/>
    <mergeCell ref="G53:H5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100" zoomScalePageLayoutView="0" workbookViewId="0" topLeftCell="A25">
      <selection activeCell="F15" sqref="F15"/>
    </sheetView>
  </sheetViews>
  <sheetFormatPr defaultColWidth="15.25390625" defaultRowHeight="12" customHeight="1"/>
  <cols>
    <col min="1" max="1" width="2.75390625" style="6" customWidth="1"/>
    <col min="2" max="2" width="20.125" style="94" customWidth="1"/>
    <col min="3" max="3" width="11.75390625" style="95" customWidth="1"/>
    <col min="4" max="4" width="2.75390625" style="6" customWidth="1"/>
    <col min="5" max="5" width="21.125" style="94" customWidth="1"/>
    <col min="6" max="6" width="11.875" style="95" customWidth="1"/>
    <col min="7" max="7" width="2.375" style="6" customWidth="1"/>
    <col min="8" max="8" width="22.25390625" style="94" customWidth="1"/>
    <col min="9" max="9" width="11.25390625" style="95" customWidth="1"/>
    <col min="10" max="10" width="15.25390625" style="6" customWidth="1"/>
    <col min="11" max="11" width="17.375" style="6" customWidth="1"/>
    <col min="12" max="12" width="16.875" style="6" customWidth="1"/>
    <col min="13" max="16384" width="15.25390625" style="6" customWidth="1"/>
  </cols>
  <sheetData>
    <row r="1" spans="1:9" ht="21" customHeight="1">
      <c r="A1" s="1" t="s">
        <v>59</v>
      </c>
      <c r="B1" s="2"/>
      <c r="C1" s="3"/>
      <c r="D1" s="4"/>
      <c r="E1" s="5"/>
      <c r="F1" s="3"/>
      <c r="G1" s="4"/>
      <c r="H1" s="5"/>
      <c r="I1" s="3"/>
    </row>
    <row r="2" spans="1:9" ht="15" customHeight="1" thickBot="1">
      <c r="A2" s="7" t="s">
        <v>60</v>
      </c>
      <c r="B2" s="8"/>
      <c r="C2" s="9"/>
      <c r="D2" s="10"/>
      <c r="E2" s="7"/>
      <c r="F2" s="9"/>
      <c r="G2" s="10"/>
      <c r="H2" s="7"/>
      <c r="I2" s="9"/>
    </row>
    <row r="3" spans="1:9" ht="12.75" customHeight="1" thickTop="1">
      <c r="A3" s="11" t="s">
        <v>61</v>
      </c>
      <c r="B3" s="12"/>
      <c r="C3" s="13"/>
      <c r="D3" s="11"/>
      <c r="E3" s="12"/>
      <c r="F3" s="14"/>
      <c r="G3" s="11" t="s">
        <v>3</v>
      </c>
      <c r="H3" s="12"/>
      <c r="I3" s="13"/>
    </row>
    <row r="4" spans="1:9" ht="14.25" customHeight="1">
      <c r="A4" s="15" t="s">
        <v>4</v>
      </c>
      <c r="B4" s="15"/>
      <c r="C4" s="16" t="s">
        <v>5</v>
      </c>
      <c r="D4" s="11" t="s">
        <v>6</v>
      </c>
      <c r="E4" s="17"/>
      <c r="F4" s="18" t="s">
        <v>5</v>
      </c>
      <c r="G4" s="15" t="s">
        <v>4</v>
      </c>
      <c r="H4" s="12"/>
      <c r="I4" s="19" t="s">
        <v>7</v>
      </c>
    </row>
    <row r="5" spans="1:9" ht="15" customHeight="1">
      <c r="A5" s="20" t="s">
        <v>8</v>
      </c>
      <c r="B5" s="21"/>
      <c r="C5" s="22">
        <v>14268208</v>
      </c>
      <c r="D5" s="23"/>
      <c r="E5" s="24"/>
      <c r="F5" s="25"/>
      <c r="G5" s="20" t="s">
        <v>8</v>
      </c>
      <c r="H5" s="26"/>
      <c r="I5" s="27">
        <v>13488603</v>
      </c>
    </row>
    <row r="6" spans="1:9" ht="15" customHeight="1">
      <c r="A6" s="20" t="s">
        <v>9</v>
      </c>
      <c r="B6" s="21"/>
      <c r="C6" s="28">
        <v>16491872</v>
      </c>
      <c r="D6" s="29"/>
      <c r="E6" s="30"/>
      <c r="F6" s="25"/>
      <c r="G6" s="20" t="s">
        <v>9</v>
      </c>
      <c r="H6" s="31"/>
      <c r="I6" s="32">
        <v>15493662</v>
      </c>
    </row>
    <row r="7" spans="1:9" ht="15" customHeight="1">
      <c r="A7" s="20" t="s">
        <v>10</v>
      </c>
      <c r="B7" s="33"/>
      <c r="C7" s="28">
        <v>11227944</v>
      </c>
      <c r="D7" s="29"/>
      <c r="E7" s="30"/>
      <c r="F7" s="25"/>
      <c r="G7" s="20" t="s">
        <v>10</v>
      </c>
      <c r="H7" s="33"/>
      <c r="I7" s="32">
        <v>10587824</v>
      </c>
    </row>
    <row r="8" spans="2:9" ht="15" customHeight="1">
      <c r="B8" s="34"/>
      <c r="C8" s="28"/>
      <c r="D8" s="29"/>
      <c r="E8" s="35"/>
      <c r="F8" s="25"/>
      <c r="H8" s="34"/>
      <c r="I8" s="36"/>
    </row>
    <row r="9" spans="1:9" s="43" customFormat="1" ht="15" customHeight="1">
      <c r="A9" s="20" t="s">
        <v>11</v>
      </c>
      <c r="B9" s="37"/>
      <c r="C9" s="38">
        <v>10392087</v>
      </c>
      <c r="D9" s="39"/>
      <c r="E9" s="40"/>
      <c r="F9" s="41"/>
      <c r="G9" s="20" t="s">
        <v>11</v>
      </c>
      <c r="H9" s="37"/>
      <c r="I9" s="42">
        <v>9876236</v>
      </c>
    </row>
    <row r="10" spans="1:9" ht="9.75" customHeight="1">
      <c r="A10" s="44"/>
      <c r="B10" s="44"/>
      <c r="C10" s="28"/>
      <c r="D10" s="29"/>
      <c r="E10" s="35"/>
      <c r="F10" s="45"/>
      <c r="G10" s="46"/>
      <c r="H10" s="47"/>
      <c r="I10" s="27"/>
    </row>
    <row r="11" spans="1:9" ht="12" customHeight="1">
      <c r="A11" s="96" t="s">
        <v>17</v>
      </c>
      <c r="B11" s="97"/>
      <c r="C11" s="49">
        <v>1813241</v>
      </c>
      <c r="D11" s="98" t="s">
        <v>53</v>
      </c>
      <c r="E11" s="99"/>
      <c r="F11" s="50">
        <f>SUM(F12+F17)</f>
        <v>858919</v>
      </c>
      <c r="G11" s="96" t="s">
        <v>17</v>
      </c>
      <c r="H11" s="97"/>
      <c r="I11" s="51">
        <f>SUM(I12:I13)</f>
        <v>1777250</v>
      </c>
    </row>
    <row r="12" spans="1:9" ht="12" customHeight="1">
      <c r="A12" s="52"/>
      <c r="B12" s="53" t="s">
        <v>15</v>
      </c>
      <c r="C12" s="28">
        <v>1792369</v>
      </c>
      <c r="D12" s="54" t="s">
        <v>16</v>
      </c>
      <c r="E12" s="55"/>
      <c r="F12" s="45">
        <f>SUM(F13:F16)</f>
        <v>834464</v>
      </c>
      <c r="G12" s="52"/>
      <c r="H12" s="53" t="s">
        <v>17</v>
      </c>
      <c r="I12" s="27">
        <v>1777250</v>
      </c>
    </row>
    <row r="13" spans="1:9" ht="12" customHeight="1">
      <c r="A13" s="52"/>
      <c r="B13" s="53" t="s">
        <v>18</v>
      </c>
      <c r="C13" s="28">
        <v>20863</v>
      </c>
      <c r="D13" s="54"/>
      <c r="E13" s="55" t="s">
        <v>36</v>
      </c>
      <c r="F13" s="56">
        <v>0</v>
      </c>
      <c r="G13" s="52"/>
      <c r="H13" s="53" t="s">
        <v>20</v>
      </c>
      <c r="I13" s="57">
        <v>0</v>
      </c>
    </row>
    <row r="14" spans="1:9" ht="12" customHeight="1">
      <c r="A14" s="52"/>
      <c r="B14" s="53" t="s">
        <v>21</v>
      </c>
      <c r="C14" s="28">
        <v>8</v>
      </c>
      <c r="D14" s="54"/>
      <c r="E14" s="55" t="s">
        <v>26</v>
      </c>
      <c r="F14" s="58">
        <v>0</v>
      </c>
      <c r="G14" s="52"/>
      <c r="H14" s="53"/>
      <c r="I14" s="27"/>
    </row>
    <row r="15" spans="1:9" ht="12" customHeight="1">
      <c r="A15" s="52"/>
      <c r="B15" s="53"/>
      <c r="C15" s="28"/>
      <c r="D15" s="54"/>
      <c r="E15" s="55" t="s">
        <v>18</v>
      </c>
      <c r="F15" s="59">
        <v>347074</v>
      </c>
      <c r="G15" s="96" t="s">
        <v>62</v>
      </c>
      <c r="H15" s="97"/>
      <c r="I15" s="51">
        <f>SUM(I16)</f>
        <v>144442</v>
      </c>
    </row>
    <row r="16" spans="1:9" ht="12" customHeight="1">
      <c r="A16" s="96" t="s">
        <v>62</v>
      </c>
      <c r="B16" s="97"/>
      <c r="C16" s="49">
        <f>SUM(C17:C19)</f>
        <v>178719</v>
      </c>
      <c r="D16" s="54"/>
      <c r="E16" s="55" t="s">
        <v>21</v>
      </c>
      <c r="F16" s="58">
        <v>487390</v>
      </c>
      <c r="G16" s="52"/>
      <c r="H16" s="53" t="s">
        <v>62</v>
      </c>
      <c r="I16" s="27">
        <v>144442</v>
      </c>
    </row>
    <row r="17" spans="1:9" ht="12" customHeight="1">
      <c r="A17" s="52"/>
      <c r="B17" s="53" t="s">
        <v>26</v>
      </c>
      <c r="C17" s="28">
        <v>740</v>
      </c>
      <c r="D17" s="54" t="s">
        <v>27</v>
      </c>
      <c r="E17" s="55"/>
      <c r="F17" s="45">
        <f>SUM(F18:F21)</f>
        <v>24455</v>
      </c>
      <c r="G17" s="52"/>
      <c r="H17" s="53"/>
      <c r="I17" s="27"/>
    </row>
    <row r="18" spans="1:9" ht="12" customHeight="1">
      <c r="A18" s="52"/>
      <c r="B18" s="53" t="s">
        <v>18</v>
      </c>
      <c r="C18" s="28">
        <v>47569</v>
      </c>
      <c r="D18" s="54"/>
      <c r="E18" s="55" t="s">
        <v>36</v>
      </c>
      <c r="F18" s="59">
        <v>0</v>
      </c>
      <c r="G18" s="96" t="s">
        <v>63</v>
      </c>
      <c r="H18" s="97"/>
      <c r="I18" s="60">
        <f>SUM(I19)</f>
        <v>45105</v>
      </c>
    </row>
    <row r="19" spans="1:9" ht="12" customHeight="1">
      <c r="A19" s="52"/>
      <c r="B19" s="53" t="s">
        <v>21</v>
      </c>
      <c r="C19" s="28">
        <v>130410</v>
      </c>
      <c r="D19" s="54"/>
      <c r="E19" s="55" t="s">
        <v>26</v>
      </c>
      <c r="F19" s="59">
        <v>20911</v>
      </c>
      <c r="G19" s="52"/>
      <c r="H19" s="53" t="s">
        <v>63</v>
      </c>
      <c r="I19" s="27">
        <v>45105</v>
      </c>
    </row>
    <row r="20" spans="1:9" ht="12" customHeight="1">
      <c r="A20" s="52"/>
      <c r="B20" s="53"/>
      <c r="C20" s="61"/>
      <c r="D20" s="54"/>
      <c r="E20" s="55" t="s">
        <v>18</v>
      </c>
      <c r="F20" s="59">
        <v>187</v>
      </c>
      <c r="G20" s="52"/>
      <c r="H20" s="53"/>
      <c r="I20" s="27"/>
    </row>
    <row r="21" spans="1:9" ht="12" customHeight="1">
      <c r="A21" s="100" t="s">
        <v>63</v>
      </c>
      <c r="B21" s="101"/>
      <c r="C21" s="63">
        <v>112515</v>
      </c>
      <c r="D21" s="64"/>
      <c r="E21" s="55" t="s">
        <v>21</v>
      </c>
      <c r="F21" s="45">
        <v>3357</v>
      </c>
      <c r="G21" s="96" t="s">
        <v>30</v>
      </c>
      <c r="H21" s="97"/>
      <c r="I21" s="65">
        <f>SUM(I22)</f>
        <v>54687</v>
      </c>
    </row>
    <row r="22" spans="1:9" ht="12" customHeight="1">
      <c r="A22" s="66"/>
      <c r="B22" s="55" t="s">
        <v>18</v>
      </c>
      <c r="C22" s="61">
        <v>53008</v>
      </c>
      <c r="E22" s="35"/>
      <c r="F22" s="67"/>
      <c r="G22" s="52"/>
      <c r="H22" s="68" t="s">
        <v>30</v>
      </c>
      <c r="I22" s="32">
        <v>54687</v>
      </c>
    </row>
    <row r="23" spans="1:9" ht="12" customHeight="1">
      <c r="A23" s="32"/>
      <c r="B23" s="55" t="s">
        <v>21</v>
      </c>
      <c r="C23" s="61">
        <v>59506</v>
      </c>
      <c r="D23" s="98" t="s">
        <v>33</v>
      </c>
      <c r="E23" s="99"/>
      <c r="F23" s="50">
        <f>SUM(F24:F28)</f>
        <v>2459883</v>
      </c>
      <c r="G23" s="52"/>
      <c r="H23" s="53"/>
      <c r="I23" s="32"/>
    </row>
    <row r="24" spans="1:12" s="71" customFormat="1" ht="12" customHeight="1">
      <c r="A24" s="32"/>
      <c r="B24" s="69"/>
      <c r="C24" s="70"/>
      <c r="D24" s="54"/>
      <c r="E24" s="55" t="s">
        <v>36</v>
      </c>
      <c r="F24" s="59">
        <v>18799</v>
      </c>
      <c r="G24" s="96" t="s">
        <v>35</v>
      </c>
      <c r="H24" s="97"/>
      <c r="I24" s="65">
        <f>SUM(I25)</f>
        <v>372126</v>
      </c>
      <c r="J24" s="6"/>
      <c r="K24" s="6"/>
      <c r="L24" s="6"/>
    </row>
    <row r="25" spans="1:9" ht="12" customHeight="1">
      <c r="A25" s="100" t="s">
        <v>30</v>
      </c>
      <c r="B25" s="97"/>
      <c r="C25" s="49">
        <f>SUM(C26:C29)</f>
        <v>55430</v>
      </c>
      <c r="D25" s="54"/>
      <c r="E25" s="55" t="s">
        <v>26</v>
      </c>
      <c r="F25" s="59">
        <v>141773</v>
      </c>
      <c r="G25" s="52"/>
      <c r="H25" s="53" t="s">
        <v>35</v>
      </c>
      <c r="I25" s="32">
        <v>372126</v>
      </c>
    </row>
    <row r="26" spans="1:9" ht="12" customHeight="1">
      <c r="A26" s="66"/>
      <c r="B26" s="55" t="s">
        <v>36</v>
      </c>
      <c r="C26" s="28">
        <v>191</v>
      </c>
      <c r="D26" s="54"/>
      <c r="E26" s="55" t="s">
        <v>18</v>
      </c>
      <c r="F26" s="59">
        <v>154975</v>
      </c>
      <c r="G26" s="52"/>
      <c r="H26" s="53"/>
      <c r="I26" s="32"/>
    </row>
    <row r="27" spans="1:12" ht="12" customHeight="1">
      <c r="A27" s="32"/>
      <c r="B27" s="55" t="s">
        <v>26</v>
      </c>
      <c r="C27" s="28">
        <v>1300</v>
      </c>
      <c r="D27" s="54"/>
      <c r="E27" s="55" t="s">
        <v>21</v>
      </c>
      <c r="F27" s="59">
        <v>1945293</v>
      </c>
      <c r="G27" s="96" t="s">
        <v>37</v>
      </c>
      <c r="H27" s="97"/>
      <c r="I27" s="65">
        <f>SUM(I28+I31)</f>
        <v>1041083</v>
      </c>
      <c r="J27" s="71"/>
      <c r="K27" s="71"/>
      <c r="L27" s="71"/>
    </row>
    <row r="28" spans="1:12" s="71" customFormat="1" ht="12" customHeight="1">
      <c r="A28" s="32"/>
      <c r="B28" s="55" t="s">
        <v>18</v>
      </c>
      <c r="C28" s="28">
        <v>720</v>
      </c>
      <c r="D28" s="54"/>
      <c r="E28" s="55" t="s">
        <v>38</v>
      </c>
      <c r="F28" s="59">
        <v>199043</v>
      </c>
      <c r="G28" s="52" t="s">
        <v>16</v>
      </c>
      <c r="H28" s="53"/>
      <c r="I28" s="72">
        <f>SUM(I29:I30)</f>
        <v>1029973</v>
      </c>
      <c r="J28" s="6"/>
      <c r="K28" s="6"/>
      <c r="L28" s="6"/>
    </row>
    <row r="29" spans="1:9" ht="12" customHeight="1">
      <c r="A29" s="32"/>
      <c r="B29" s="55" t="s">
        <v>21</v>
      </c>
      <c r="C29" s="28">
        <v>53219</v>
      </c>
      <c r="D29" s="64"/>
      <c r="E29" s="69"/>
      <c r="F29" s="45"/>
      <c r="G29" s="52"/>
      <c r="H29" s="53" t="s">
        <v>39</v>
      </c>
      <c r="I29" s="32">
        <v>329973</v>
      </c>
    </row>
    <row r="30" spans="1:9" ht="12" customHeight="1">
      <c r="A30" s="73"/>
      <c r="B30" s="74"/>
      <c r="C30" s="70"/>
      <c r="D30" s="98" t="s">
        <v>54</v>
      </c>
      <c r="E30" s="99"/>
      <c r="F30" s="50">
        <f>SUM(F31:F32)</f>
        <v>21365</v>
      </c>
      <c r="G30" s="52"/>
      <c r="H30" s="53" t="s">
        <v>64</v>
      </c>
      <c r="I30" s="32">
        <v>700000</v>
      </c>
    </row>
    <row r="31" spans="1:12" ht="12" customHeight="1">
      <c r="A31" s="100" t="s">
        <v>35</v>
      </c>
      <c r="B31" s="97"/>
      <c r="C31" s="49">
        <v>377543</v>
      </c>
      <c r="D31" s="54"/>
      <c r="E31" s="55" t="s">
        <v>26</v>
      </c>
      <c r="F31" s="59">
        <v>99</v>
      </c>
      <c r="G31" s="52" t="s">
        <v>27</v>
      </c>
      <c r="H31" s="53"/>
      <c r="I31" s="72">
        <f>SUM(I32:I33)</f>
        <v>11110</v>
      </c>
      <c r="J31" s="71"/>
      <c r="K31" s="71"/>
      <c r="L31" s="71"/>
    </row>
    <row r="32" spans="1:9" ht="12" customHeight="1">
      <c r="A32" s="66"/>
      <c r="B32" s="55" t="s">
        <v>36</v>
      </c>
      <c r="C32" s="28">
        <v>519</v>
      </c>
      <c r="D32" s="54"/>
      <c r="E32" s="55" t="s">
        <v>42</v>
      </c>
      <c r="F32" s="59">
        <v>21266</v>
      </c>
      <c r="G32" s="52"/>
      <c r="H32" s="53" t="s">
        <v>39</v>
      </c>
      <c r="I32" s="32">
        <v>7388</v>
      </c>
    </row>
    <row r="33" spans="1:9" ht="12" customHeight="1">
      <c r="A33" s="32"/>
      <c r="B33" s="55" t="s">
        <v>42</v>
      </c>
      <c r="C33" s="28">
        <v>81336</v>
      </c>
      <c r="D33" s="75"/>
      <c r="E33" s="55"/>
      <c r="F33" s="76"/>
      <c r="G33" s="52"/>
      <c r="H33" s="53" t="s">
        <v>64</v>
      </c>
      <c r="I33" s="32">
        <v>3722</v>
      </c>
    </row>
    <row r="34" spans="1:12" s="71" customFormat="1" ht="12" customHeight="1">
      <c r="A34" s="32"/>
      <c r="B34" s="55" t="s">
        <v>26</v>
      </c>
      <c r="C34" s="28">
        <v>135112</v>
      </c>
      <c r="D34" s="64"/>
      <c r="E34" s="69"/>
      <c r="F34" s="45"/>
      <c r="G34" s="66"/>
      <c r="H34" s="74"/>
      <c r="I34" s="72"/>
      <c r="J34" s="6"/>
      <c r="K34" s="6"/>
      <c r="L34" s="6"/>
    </row>
    <row r="35" spans="1:9" ht="12" customHeight="1">
      <c r="A35" s="32"/>
      <c r="B35" s="55" t="s">
        <v>18</v>
      </c>
      <c r="C35" s="28">
        <v>1456</v>
      </c>
      <c r="D35" s="98" t="s">
        <v>43</v>
      </c>
      <c r="E35" s="99"/>
      <c r="F35" s="77">
        <f>SUM(F36:F40)</f>
        <v>3273722</v>
      </c>
      <c r="G35" s="96" t="s">
        <v>46</v>
      </c>
      <c r="H35" s="97"/>
      <c r="I35" s="65">
        <f>SUM(I36+I38)</f>
        <v>154303</v>
      </c>
    </row>
    <row r="36" spans="1:9" ht="12" customHeight="1">
      <c r="A36" s="32"/>
      <c r="B36" s="55" t="s">
        <v>21</v>
      </c>
      <c r="C36" s="28">
        <v>40053</v>
      </c>
      <c r="D36" s="54"/>
      <c r="E36" s="55" t="s">
        <v>42</v>
      </c>
      <c r="F36" s="59">
        <v>399822</v>
      </c>
      <c r="G36" s="52" t="s">
        <v>16</v>
      </c>
      <c r="H36" s="53"/>
      <c r="I36" s="72">
        <f>SUM(I37)</f>
        <v>150000</v>
      </c>
    </row>
    <row r="37" spans="1:9" s="71" customFormat="1" ht="12" customHeight="1">
      <c r="A37" s="32"/>
      <c r="B37" s="55" t="s">
        <v>38</v>
      </c>
      <c r="C37" s="28">
        <v>119000</v>
      </c>
      <c r="D37" s="54"/>
      <c r="E37" s="55" t="s">
        <v>18</v>
      </c>
      <c r="F37" s="59">
        <v>1112</v>
      </c>
      <c r="G37" s="52"/>
      <c r="H37" s="53" t="s">
        <v>46</v>
      </c>
      <c r="I37" s="32">
        <v>150000</v>
      </c>
    </row>
    <row r="38" spans="1:9" ht="12" customHeight="1">
      <c r="A38" s="32"/>
      <c r="B38" s="48" t="s">
        <v>65</v>
      </c>
      <c r="C38" s="78">
        <v>68</v>
      </c>
      <c r="D38" s="54"/>
      <c r="E38" s="55" t="s">
        <v>21</v>
      </c>
      <c r="F38" s="59">
        <v>13788</v>
      </c>
      <c r="G38" s="52" t="s">
        <v>27</v>
      </c>
      <c r="H38" s="53"/>
      <c r="I38" s="72">
        <f>SUM(I39)</f>
        <v>4303</v>
      </c>
    </row>
    <row r="39" spans="1:9" ht="12" customHeight="1">
      <c r="A39" s="100"/>
      <c r="B39" s="97"/>
      <c r="C39" s="49"/>
      <c r="D39" s="54"/>
      <c r="E39" s="55" t="s">
        <v>38</v>
      </c>
      <c r="F39" s="58">
        <v>2859000</v>
      </c>
      <c r="G39" s="52"/>
      <c r="H39" s="53" t="s">
        <v>46</v>
      </c>
      <c r="I39" s="32">
        <v>4303</v>
      </c>
    </row>
    <row r="40" spans="1:12" ht="12" customHeight="1">
      <c r="A40" s="100" t="s">
        <v>39</v>
      </c>
      <c r="B40" s="97"/>
      <c r="C40" s="49">
        <f>SUM(C41+C46)</f>
        <v>1044270</v>
      </c>
      <c r="D40" s="54"/>
      <c r="E40" s="55" t="s">
        <v>65</v>
      </c>
      <c r="F40" s="59">
        <v>0</v>
      </c>
      <c r="G40" s="66"/>
      <c r="H40" s="69"/>
      <c r="I40" s="72"/>
      <c r="J40" s="71"/>
      <c r="K40" s="71"/>
      <c r="L40" s="71"/>
    </row>
    <row r="41" spans="1:9" ht="12" customHeight="1">
      <c r="A41" s="32" t="s">
        <v>16</v>
      </c>
      <c r="B41" s="55"/>
      <c r="C41" s="70">
        <f>SUM(C42:C45)</f>
        <v>1032276</v>
      </c>
      <c r="D41" s="54"/>
      <c r="E41" s="69"/>
      <c r="F41" s="45"/>
      <c r="G41" s="96" t="s">
        <v>53</v>
      </c>
      <c r="H41" s="97"/>
      <c r="I41" s="65">
        <v>612958</v>
      </c>
    </row>
    <row r="42" spans="1:9" ht="12" customHeight="1">
      <c r="A42" s="66"/>
      <c r="B42" s="55" t="s">
        <v>36</v>
      </c>
      <c r="C42" s="78">
        <v>8168</v>
      </c>
      <c r="D42" s="98" t="s">
        <v>51</v>
      </c>
      <c r="E42" s="99"/>
      <c r="F42" s="77">
        <f>SUM(F43:F45)</f>
        <v>32076</v>
      </c>
      <c r="G42" s="52" t="s">
        <v>16</v>
      </c>
      <c r="H42" s="53"/>
      <c r="I42" s="72">
        <v>591253</v>
      </c>
    </row>
    <row r="43" spans="1:9" ht="12" customHeight="1">
      <c r="A43" s="32"/>
      <c r="B43" s="55" t="s">
        <v>26</v>
      </c>
      <c r="C43" s="28">
        <v>179084</v>
      </c>
      <c r="D43" s="54"/>
      <c r="E43" s="55" t="s">
        <v>52</v>
      </c>
      <c r="F43" s="58">
        <v>28601</v>
      </c>
      <c r="G43" s="79"/>
      <c r="H43" s="53" t="s">
        <v>53</v>
      </c>
      <c r="I43" s="32">
        <v>591253</v>
      </c>
    </row>
    <row r="44" spans="1:12" s="71" customFormat="1" ht="12" customHeight="1">
      <c r="A44" s="32"/>
      <c r="B44" s="55" t="s">
        <v>18</v>
      </c>
      <c r="C44" s="28">
        <v>8099</v>
      </c>
      <c r="D44" s="75"/>
      <c r="E44" s="80" t="s">
        <v>21</v>
      </c>
      <c r="F44" s="45">
        <v>295</v>
      </c>
      <c r="G44" s="52" t="s">
        <v>27</v>
      </c>
      <c r="H44" s="53"/>
      <c r="I44" s="72">
        <v>21705</v>
      </c>
      <c r="J44" s="6"/>
      <c r="K44" s="6"/>
      <c r="L44" s="6"/>
    </row>
    <row r="45" spans="1:9" ht="12" customHeight="1">
      <c r="A45" s="32"/>
      <c r="B45" s="55" t="s">
        <v>21</v>
      </c>
      <c r="C45" s="28">
        <v>836925</v>
      </c>
      <c r="D45" s="75"/>
      <c r="E45" s="80" t="s">
        <v>18</v>
      </c>
      <c r="F45" s="45">
        <v>3180</v>
      </c>
      <c r="G45" s="66"/>
      <c r="H45" s="53" t="s">
        <v>53</v>
      </c>
      <c r="I45" s="32">
        <v>21705</v>
      </c>
    </row>
    <row r="46" spans="1:12" s="71" customFormat="1" ht="12" customHeight="1">
      <c r="A46" s="32" t="s">
        <v>27</v>
      </c>
      <c r="B46" s="55"/>
      <c r="C46" s="70">
        <f>SUM(C47:C50)</f>
        <v>11994</v>
      </c>
      <c r="D46" s="29"/>
      <c r="E46" s="35"/>
      <c r="F46" s="81"/>
      <c r="G46" s="52"/>
      <c r="H46" s="69"/>
      <c r="I46" s="72"/>
      <c r="J46" s="6"/>
      <c r="K46" s="6"/>
      <c r="L46" s="6"/>
    </row>
    <row r="47" spans="1:12" ht="12" customHeight="1">
      <c r="A47" s="66"/>
      <c r="B47" s="55" t="s">
        <v>36</v>
      </c>
      <c r="C47" s="28">
        <v>226</v>
      </c>
      <c r="D47" s="29"/>
      <c r="E47" s="35"/>
      <c r="F47" s="81"/>
      <c r="G47" s="96" t="s">
        <v>33</v>
      </c>
      <c r="H47" s="97"/>
      <c r="I47" s="65">
        <v>2349686</v>
      </c>
      <c r="J47" s="71"/>
      <c r="K47" s="71"/>
      <c r="L47" s="71"/>
    </row>
    <row r="48" spans="1:9" ht="12" customHeight="1">
      <c r="A48" s="32"/>
      <c r="B48" s="55" t="s">
        <v>26</v>
      </c>
      <c r="C48" s="28">
        <v>7369</v>
      </c>
      <c r="D48" s="29"/>
      <c r="E48" s="35"/>
      <c r="F48" s="81"/>
      <c r="G48" s="66"/>
      <c r="H48" s="53" t="s">
        <v>33</v>
      </c>
      <c r="I48" s="32">
        <v>2349686</v>
      </c>
    </row>
    <row r="49" spans="1:12" ht="12" customHeight="1">
      <c r="A49" s="32"/>
      <c r="B49" s="55" t="s">
        <v>31</v>
      </c>
      <c r="C49" s="28">
        <v>19</v>
      </c>
      <c r="D49" s="29"/>
      <c r="E49" s="35"/>
      <c r="F49" s="81"/>
      <c r="G49" s="82"/>
      <c r="H49" s="69"/>
      <c r="I49" s="83"/>
      <c r="J49" s="71"/>
      <c r="K49" s="71"/>
      <c r="L49" s="71"/>
    </row>
    <row r="50" spans="1:9" ht="12" customHeight="1">
      <c r="A50" s="32"/>
      <c r="B50" s="55" t="s">
        <v>25</v>
      </c>
      <c r="C50" s="28">
        <v>4380</v>
      </c>
      <c r="D50" s="64"/>
      <c r="E50" s="69"/>
      <c r="F50" s="45"/>
      <c r="G50" s="96" t="s">
        <v>54</v>
      </c>
      <c r="H50" s="97"/>
      <c r="I50" s="65">
        <v>21364</v>
      </c>
    </row>
    <row r="51" spans="1:9" ht="12" customHeight="1">
      <c r="A51" s="32"/>
      <c r="B51" s="74"/>
      <c r="C51" s="70"/>
      <c r="D51" s="64"/>
      <c r="E51" s="69"/>
      <c r="F51" s="45"/>
      <c r="G51" s="66"/>
      <c r="H51" s="53" t="s">
        <v>54</v>
      </c>
      <c r="I51" s="32">
        <v>21364</v>
      </c>
    </row>
    <row r="52" spans="1:9" ht="12" customHeight="1">
      <c r="A52" s="62" t="s">
        <v>55</v>
      </c>
      <c r="B52" s="48"/>
      <c r="C52" s="49">
        <f>SUM(C53+C58)</f>
        <v>164403</v>
      </c>
      <c r="D52" s="84"/>
      <c r="E52" s="53"/>
      <c r="F52" s="59"/>
      <c r="G52" s="52"/>
      <c r="H52" s="69"/>
      <c r="I52" s="83"/>
    </row>
    <row r="53" spans="1:9" ht="12" customHeight="1">
      <c r="A53" s="32" t="s">
        <v>16</v>
      </c>
      <c r="B53" s="55"/>
      <c r="C53" s="28">
        <f>SUM(C54:C57)</f>
        <v>159355</v>
      </c>
      <c r="D53" s="84"/>
      <c r="E53" s="53"/>
      <c r="F53" s="59"/>
      <c r="G53" s="96" t="s">
        <v>43</v>
      </c>
      <c r="H53" s="97"/>
      <c r="I53" s="65">
        <v>3273475</v>
      </c>
    </row>
    <row r="54" spans="1:9" ht="12" customHeight="1">
      <c r="A54" s="66"/>
      <c r="B54" s="55" t="s">
        <v>36</v>
      </c>
      <c r="C54" s="28">
        <v>16533</v>
      </c>
      <c r="D54" s="84"/>
      <c r="E54" s="53"/>
      <c r="F54" s="59"/>
      <c r="G54" s="66"/>
      <c r="H54" s="53" t="s">
        <v>56</v>
      </c>
      <c r="I54" s="32">
        <v>3273475</v>
      </c>
    </row>
    <row r="55" spans="1:12" s="71" customFormat="1" ht="12" customHeight="1">
      <c r="A55" s="32"/>
      <c r="B55" s="55" t="s">
        <v>26</v>
      </c>
      <c r="C55" s="28">
        <v>8267</v>
      </c>
      <c r="D55" s="84"/>
      <c r="E55" s="53"/>
      <c r="F55" s="59"/>
      <c r="G55" s="52"/>
      <c r="H55" s="69"/>
      <c r="I55" s="72"/>
      <c r="J55" s="6"/>
      <c r="K55" s="6"/>
      <c r="L55" s="6"/>
    </row>
    <row r="56" spans="1:9" ht="12" customHeight="1">
      <c r="A56" s="32"/>
      <c r="B56" s="55" t="s">
        <v>21</v>
      </c>
      <c r="C56" s="28">
        <v>132755</v>
      </c>
      <c r="D56" s="84"/>
      <c r="E56" s="74"/>
      <c r="F56" s="59"/>
      <c r="G56" s="96" t="s">
        <v>51</v>
      </c>
      <c r="H56" s="97"/>
      <c r="I56" s="65">
        <v>29757</v>
      </c>
    </row>
    <row r="57" spans="1:10" ht="12" customHeight="1">
      <c r="A57" s="32"/>
      <c r="B57" s="55" t="s">
        <v>18</v>
      </c>
      <c r="C57" s="28">
        <v>1800</v>
      </c>
      <c r="D57" s="84"/>
      <c r="E57" s="53"/>
      <c r="F57" s="59"/>
      <c r="G57" s="66"/>
      <c r="H57" s="53" t="s">
        <v>57</v>
      </c>
      <c r="I57" s="32">
        <v>29757</v>
      </c>
      <c r="J57" s="71"/>
    </row>
    <row r="58" spans="1:12" ht="12" customHeight="1">
      <c r="A58" s="32" t="s">
        <v>27</v>
      </c>
      <c r="B58" s="74"/>
      <c r="C58" s="70">
        <f>SUM(C59:C61)</f>
        <v>5048</v>
      </c>
      <c r="D58" s="29"/>
      <c r="E58" s="30"/>
      <c r="F58" s="45"/>
      <c r="H58" s="30"/>
      <c r="I58" s="83"/>
      <c r="J58" s="71"/>
      <c r="K58" s="71"/>
      <c r="L58" s="71"/>
    </row>
    <row r="59" spans="1:9" ht="13.5" customHeight="1">
      <c r="A59" s="32"/>
      <c r="B59" s="55" t="s">
        <v>26</v>
      </c>
      <c r="C59" s="28">
        <v>4250</v>
      </c>
      <c r="D59" s="29"/>
      <c r="E59" s="30"/>
      <c r="F59" s="45"/>
      <c r="H59" s="30"/>
      <c r="I59" s="83"/>
    </row>
    <row r="60" spans="1:9" ht="12" customHeight="1">
      <c r="A60" s="32"/>
      <c r="B60" s="55" t="s">
        <v>18</v>
      </c>
      <c r="C60" s="28">
        <v>56</v>
      </c>
      <c r="D60" s="29"/>
      <c r="E60" s="30"/>
      <c r="F60" s="45"/>
      <c r="H60" s="30"/>
      <c r="I60" s="83"/>
    </row>
    <row r="61" spans="1:9" ht="12" customHeight="1">
      <c r="A61" s="85"/>
      <c r="B61" s="86" t="s">
        <v>21</v>
      </c>
      <c r="C61" s="87">
        <v>742</v>
      </c>
      <c r="D61" s="88"/>
      <c r="E61" s="89"/>
      <c r="F61" s="90"/>
      <c r="G61" s="91"/>
      <c r="H61" s="89"/>
      <c r="I61" s="92"/>
    </row>
    <row r="62" spans="2:6" ht="12" customHeight="1">
      <c r="B62" s="93" t="s">
        <v>66</v>
      </c>
      <c r="C62" s="83"/>
      <c r="F62" s="83"/>
    </row>
    <row r="63" spans="3:6" ht="12" customHeight="1">
      <c r="C63" s="83"/>
      <c r="F63" s="83"/>
    </row>
    <row r="64" ht="12" customHeight="1">
      <c r="C64" s="83"/>
    </row>
  </sheetData>
  <sheetProtection/>
  <mergeCells count="24">
    <mergeCell ref="A11:B11"/>
    <mergeCell ref="D11:E11"/>
    <mergeCell ref="G11:H11"/>
    <mergeCell ref="G15:H15"/>
    <mergeCell ref="A16:B16"/>
    <mergeCell ref="G18:H18"/>
    <mergeCell ref="A21:B21"/>
    <mergeCell ref="G21:H21"/>
    <mergeCell ref="D23:E23"/>
    <mergeCell ref="G24:H24"/>
    <mergeCell ref="A25:B25"/>
    <mergeCell ref="G27:H27"/>
    <mergeCell ref="D30:E30"/>
    <mergeCell ref="A31:B31"/>
    <mergeCell ref="D35:E35"/>
    <mergeCell ref="G35:H35"/>
    <mergeCell ref="A39:B39"/>
    <mergeCell ref="A40:B40"/>
    <mergeCell ref="G41:H41"/>
    <mergeCell ref="D42:E42"/>
    <mergeCell ref="G47:H47"/>
    <mergeCell ref="G50:H50"/>
    <mergeCell ref="G53:H53"/>
    <mergeCell ref="G56:H56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2009-04-13T01:49:35Z</dcterms:created>
  <dcterms:modified xsi:type="dcterms:W3CDTF">2009-04-13T05:55:45Z</dcterms:modified>
  <cp:category/>
  <cp:version/>
  <cp:contentType/>
  <cp:contentStatus/>
</cp:coreProperties>
</file>