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Print_Area_MI" localSheetId="0">'21.市町村別'!$A$1:$I$99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<sst xmlns="http://schemas.openxmlformats.org/spreadsheetml/2006/main" count="105" uniqueCount="91">
  <si>
    <t xml:space="preserve">                   ２１．  市  　  町　    村　</t>
  </si>
  <si>
    <t>（単位　人、K㎡、世帯）</t>
  </si>
  <si>
    <t>　       　国     勢     調     査     人     口</t>
  </si>
  <si>
    <t>平　　成　　２　　年</t>
  </si>
  <si>
    <t>市 町 村</t>
  </si>
  <si>
    <t>昭和45年</t>
  </si>
  <si>
    <t>昭和50年</t>
  </si>
  <si>
    <t>昭和55年</t>
  </si>
  <si>
    <t>昭和60年</t>
  </si>
  <si>
    <r>
      <t>平成２年　　　　　</t>
    </r>
    <r>
      <rPr>
        <sz val="6"/>
        <color indexed="8"/>
        <rFont val="ＭＳ 明朝"/>
        <family val="1"/>
      </rPr>
      <t>(要計表）</t>
    </r>
  </si>
  <si>
    <t>面    積</t>
  </si>
  <si>
    <t>人口密度</t>
  </si>
  <si>
    <t>総世帯数</t>
  </si>
  <si>
    <t>62.10.1</t>
  </si>
  <si>
    <t>(1k㎡あたり)</t>
  </si>
  <si>
    <t>（要計表）</t>
  </si>
  <si>
    <t>総　　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</si>
  <si>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</si>
  <si>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</si>
  <si>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</si>
  <si>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</si>
  <si>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</si>
  <si>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</si>
  <si>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</si>
  <si>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</si>
  <si>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</si>
  <si>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</si>
  <si>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</si>
  <si>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</si>
  <si>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</si>
  <si>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</si>
  <si>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</si>
  <si>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</si>
  <si>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</si>
  <si>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</si>
  <si>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</si>
  <si>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</si>
  <si>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</si>
  <si>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</si>
  <si>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</si>
  <si>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</si>
  <si>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</si>
  <si>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</si>
  <si>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</si>
  <si>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</si>
  <si>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</si>
  <si>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</si>
  <si>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</si>
  <si>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</si>
  <si>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</si>
  <si>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資料：総務庁統計局「国勢調査」</t>
  </si>
  <si>
    <t>　    別　   人　    口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</si>
  <si>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</si>
  <si>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</si>
  <si>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</si>
  <si>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</si>
  <si>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</si>
  <si>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</si>
  <si>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</si>
  <si>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</si>
  <si>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</si>
  <si>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</si>
  <si>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</si>
  <si>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</si>
  <si>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</si>
  <si>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</si>
  <si>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</si>
  <si>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</si>
  <si>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</si>
  <si>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</si>
  <si>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</si>
  <si>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</si>
  <si>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</si>
  <si>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</si>
  <si>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</si>
  <si>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</si>
  <si>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</si>
  <si>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</si>
  <si>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</si>
  <si>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</si>
  <si>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</si>
  <si>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</si>
  <si>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</si>
  <si>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</si>
  <si>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</si>
  <si>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</si>
  <si>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耶馬渓町</t>
  </si>
  <si>
    <t>山 国 町</t>
  </si>
  <si>
    <t>宇 佐 郡</t>
  </si>
  <si>
    <t>院 内 町</t>
  </si>
  <si>
    <t>安心院町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</si>
</sst>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37" fontId="18" fillId="0" borderId="0">
      <alignment/>
      <protection/>
    </xf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7" fontId="19" fillId="0" borderId="0" xfId="60" applyFont="1" applyProtection="1">
      <alignment/>
      <protection locked="0"/>
    </xf>
    <xf numFmtId="37" fontId="19" fillId="0" borderId="0" xfId="60" applyFont="1" applyAlignment="1" applyProtection="1">
      <alignment horizontal="left"/>
      <protection locked="0"/>
    </xf>
    <xf numFmtId="37" fontId="21" fillId="0" borderId="0" xfId="60" applyFont="1" applyProtection="1">
      <alignment/>
      <protection locked="0"/>
    </xf>
    <xf numFmtId="37" fontId="19" fillId="0" borderId="0" xfId="60" applyFont="1">
      <alignment/>
      <protection/>
    </xf>
    <xf numFmtId="37" fontId="22" fillId="0" borderId="10" xfId="60" applyFont="1" applyBorder="1" applyAlignment="1" applyProtection="1">
      <alignment horizontal="left"/>
      <protection locked="0"/>
    </xf>
    <xf numFmtId="37" fontId="22" fillId="0" borderId="10" xfId="60" applyFont="1" applyBorder="1" applyProtection="1">
      <alignment/>
      <protection locked="0"/>
    </xf>
    <xf numFmtId="37" fontId="22" fillId="0" borderId="0" xfId="60" applyFont="1" applyProtection="1">
      <alignment/>
      <protection locked="0"/>
    </xf>
    <xf numFmtId="37" fontId="22" fillId="0" borderId="0" xfId="60" applyFont="1">
      <alignment/>
      <protection/>
    </xf>
    <xf numFmtId="37" fontId="23" fillId="0" borderId="0" xfId="60" applyFont="1" applyBorder="1" applyAlignment="1" applyProtection="1">
      <alignment vertical="center"/>
      <protection locked="0"/>
    </xf>
    <xf numFmtId="37" fontId="23" fillId="0" borderId="11" xfId="60" applyFont="1" applyBorder="1" applyAlignment="1" applyProtection="1">
      <alignment horizontal="centerContinuous" vertical="center"/>
      <protection locked="0"/>
    </xf>
    <xf numFmtId="37" fontId="23" fillId="0" borderId="12" xfId="60" applyFont="1" applyBorder="1" applyAlignment="1" applyProtection="1">
      <alignment horizontal="centerContinuous" vertical="center"/>
      <protection locked="0"/>
    </xf>
    <xf numFmtId="37" fontId="23" fillId="0" borderId="0" xfId="60" applyFont="1" applyAlignment="1" applyProtection="1">
      <alignment vertical="center"/>
      <protection locked="0"/>
    </xf>
    <xf numFmtId="37" fontId="23" fillId="0" borderId="0" xfId="60" applyFont="1" applyAlignment="1">
      <alignment vertical="center"/>
      <protection/>
    </xf>
    <xf numFmtId="37" fontId="23" fillId="0" borderId="0" xfId="60" applyFont="1" applyBorder="1" applyAlignment="1" applyProtection="1">
      <alignment horizontal="center" vertical="center"/>
      <protection locked="0"/>
    </xf>
    <xf numFmtId="37" fontId="23" fillId="0" borderId="13" xfId="60" applyFont="1" applyBorder="1" applyAlignment="1" applyProtection="1">
      <alignment horizontal="center" vertical="center"/>
      <protection locked="0"/>
    </xf>
    <xf numFmtId="37" fontId="23" fillId="0" borderId="13" xfId="60" applyFont="1" applyBorder="1" applyAlignment="1" applyProtection="1">
      <alignment horizontal="center" wrapText="1"/>
      <protection locked="0"/>
    </xf>
    <xf numFmtId="37" fontId="23" fillId="0" borderId="14" xfId="60" applyFont="1" applyBorder="1" applyAlignment="1" applyProtection="1">
      <alignment horizontal="center" vertical="center"/>
      <protection locked="0"/>
    </xf>
    <xf numFmtId="37" fontId="23" fillId="0" borderId="12" xfId="6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25" fillId="0" borderId="15" xfId="0" applyFont="1" applyBorder="1" applyAlignment="1" applyProtection="1">
      <alignment wrapText="1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37" fontId="26" fillId="0" borderId="11" xfId="60" applyFont="1" applyBorder="1" applyAlignment="1" applyProtection="1">
      <alignment horizontal="center" vertical="center"/>
      <protection locked="0"/>
    </xf>
    <xf numFmtId="37" fontId="24" fillId="0" borderId="11" xfId="60" applyFont="1" applyBorder="1" applyAlignment="1" applyProtection="1">
      <alignment horizontal="center" vertical="center"/>
      <protection locked="0"/>
    </xf>
    <xf numFmtId="37" fontId="27" fillId="0" borderId="0" xfId="60" applyFont="1" applyBorder="1" applyAlignment="1" applyProtection="1">
      <alignment horizontal="distributed"/>
      <protection/>
    </xf>
    <xf numFmtId="37" fontId="27" fillId="0" borderId="14" xfId="60" applyNumberFormat="1" applyFont="1" applyBorder="1" applyProtection="1">
      <alignment/>
      <protection/>
    </xf>
    <xf numFmtId="37" fontId="27" fillId="0" borderId="0" xfId="60" applyNumberFormat="1" applyFont="1" applyBorder="1" applyProtection="1">
      <alignment/>
      <protection/>
    </xf>
    <xf numFmtId="39" fontId="27" fillId="0" borderId="0" xfId="60" applyNumberFormat="1" applyFont="1" applyBorder="1" applyProtection="1">
      <alignment/>
      <protection/>
    </xf>
    <xf numFmtId="176" fontId="27" fillId="0" borderId="0" xfId="60" applyNumberFormat="1" applyFont="1" applyBorder="1" applyProtection="1">
      <alignment/>
      <protection/>
    </xf>
    <xf numFmtId="37" fontId="27" fillId="0" borderId="0" xfId="60" applyFont="1" applyBorder="1">
      <alignment/>
      <protection/>
    </xf>
    <xf numFmtId="37" fontId="27" fillId="0" borderId="0" xfId="60" applyFont="1">
      <alignment/>
      <protection/>
    </xf>
    <xf numFmtId="37" fontId="22" fillId="0" borderId="0" xfId="60" applyFont="1" applyBorder="1" applyAlignment="1">
      <alignment horizontal="distributed"/>
      <protection/>
    </xf>
    <xf numFmtId="37" fontId="22" fillId="0" borderId="14" xfId="60" applyFont="1" applyBorder="1">
      <alignment/>
      <protection/>
    </xf>
    <xf numFmtId="37" fontId="22" fillId="0" borderId="0" xfId="60" applyFont="1" applyBorder="1">
      <alignment/>
      <protection/>
    </xf>
    <xf numFmtId="37" fontId="22" fillId="0" borderId="0" xfId="60" applyFont="1" applyBorder="1" applyAlignment="1" applyProtection="1">
      <alignment horizontal="distributed"/>
      <protection/>
    </xf>
    <xf numFmtId="37" fontId="22" fillId="0" borderId="14" xfId="60" applyNumberFormat="1" applyFont="1" applyBorder="1" applyProtection="1">
      <alignment/>
      <protection locked="0"/>
    </xf>
    <xf numFmtId="37" fontId="22" fillId="0" borderId="0" xfId="60" applyNumberFormat="1" applyFont="1" applyBorder="1" applyProtection="1">
      <alignment/>
      <protection locked="0"/>
    </xf>
    <xf numFmtId="39" fontId="22" fillId="0" borderId="0" xfId="60" applyNumberFormat="1" applyFont="1" applyBorder="1" applyProtection="1">
      <alignment/>
      <protection locked="0"/>
    </xf>
    <xf numFmtId="176" fontId="22" fillId="0" borderId="0" xfId="60" applyNumberFormat="1" applyFont="1" applyBorder="1" applyProtection="1">
      <alignment/>
      <protection locked="0"/>
    </xf>
    <xf numFmtId="37" fontId="22" fillId="0" borderId="0" xfId="60" applyFont="1" applyBorder="1" applyAlignment="1" applyProtection="1">
      <alignment horizontal="distributed"/>
      <protection locked="0"/>
    </xf>
    <xf numFmtId="37" fontId="22" fillId="0" borderId="12" xfId="60" applyFont="1" applyBorder="1" applyAlignment="1" applyProtection="1">
      <alignment horizontal="distributed"/>
      <protection locked="0"/>
    </xf>
    <xf numFmtId="37" fontId="22" fillId="0" borderId="11" xfId="60" applyNumberFormat="1" applyFont="1" applyBorder="1" applyProtection="1">
      <alignment/>
      <protection locked="0"/>
    </xf>
    <xf numFmtId="37" fontId="22" fillId="0" borderId="12" xfId="60" applyNumberFormat="1" applyFont="1" applyBorder="1" applyProtection="1">
      <alignment/>
      <protection locked="0"/>
    </xf>
    <xf numFmtId="39" fontId="22" fillId="0" borderId="12" xfId="60" applyNumberFormat="1" applyFont="1" applyBorder="1" applyProtection="1">
      <alignment/>
      <protection locked="0"/>
    </xf>
    <xf numFmtId="176" fontId="22" fillId="0" borderId="12" xfId="60" applyNumberFormat="1" applyFont="1" applyBorder="1" applyProtection="1">
      <alignment/>
      <protection locked="0"/>
    </xf>
    <xf numFmtId="37" fontId="22" fillId="0" borderId="0" xfId="6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-1.人口・世帯数"/>
      <sheetName val="20-2.人口・世帯数 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00"/>
  <sheetViews>
    <sheetView showGridLines="0" tabSelected="1" zoomScaleSheetLayoutView="100" zoomScalePageLayoutView="0" workbookViewId="0" topLeftCell="A1">
      <selection activeCell="G14" sqref="G14:G15"/>
    </sheetView>
  </sheetViews>
  <sheetFormatPr defaultColWidth="14.125" defaultRowHeight="13.5"/>
  <cols>
    <col min="1" max="1" width="13.25390625" style="8" customWidth="1"/>
    <col min="2" max="8" width="10.625" style="8" customWidth="1"/>
    <col min="9" max="9" width="9.625" style="8" customWidth="1"/>
    <col min="10" max="16384" width="14.125" style="8" customWidth="1"/>
  </cols>
  <sheetData>
    <row r="1" spans="1:18" s="4" customFormat="1" ht="17.25" customHeight="1">
      <c r="A1" s="1"/>
      <c r="B1" s="1"/>
      <c r="C1" s="1"/>
      <c r="D1" s="2" t="s">
        <v>0</v>
      </c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</row>
    <row r="3" spans="1:18" s="13" customFormat="1" ht="12" customHeight="1" thickTop="1">
      <c r="A3" s="9"/>
      <c r="B3" s="10" t="s">
        <v>2</v>
      </c>
      <c r="C3" s="11"/>
      <c r="D3" s="11"/>
      <c r="E3" s="11"/>
      <c r="F3" s="11"/>
      <c r="G3" s="10" t="s">
        <v>3</v>
      </c>
      <c r="H3" s="11"/>
      <c r="I3" s="11"/>
      <c r="J3" s="9"/>
      <c r="K3" s="12"/>
      <c r="L3" s="12"/>
      <c r="M3" s="12"/>
      <c r="N3" s="12"/>
      <c r="O3" s="12"/>
      <c r="P3" s="12"/>
      <c r="Q3" s="12"/>
      <c r="R3" s="12"/>
    </row>
    <row r="4" spans="1:18" s="13" customFormat="1" ht="12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6" t="s">
        <v>9</v>
      </c>
      <c r="G4" s="17" t="s">
        <v>10</v>
      </c>
      <c r="H4" s="17" t="s">
        <v>11</v>
      </c>
      <c r="I4" s="17" t="s">
        <v>12</v>
      </c>
      <c r="J4" s="9"/>
      <c r="K4" s="9"/>
      <c r="L4" s="12"/>
      <c r="M4" s="12"/>
      <c r="N4" s="12"/>
      <c r="O4" s="12"/>
      <c r="P4" s="12"/>
      <c r="Q4" s="12"/>
      <c r="R4" s="12"/>
    </row>
    <row r="5" spans="1:18" s="13" customFormat="1" ht="12" customHeight="1">
      <c r="A5" s="18"/>
      <c r="B5" s="19"/>
      <c r="C5" s="19"/>
      <c r="D5" s="19"/>
      <c r="E5" s="19"/>
      <c r="F5" s="20"/>
      <c r="G5" s="21" t="s">
        <v>13</v>
      </c>
      <c r="H5" s="22" t="s">
        <v>14</v>
      </c>
      <c r="I5" s="23" t="s">
        <v>15</v>
      </c>
      <c r="J5" s="9"/>
      <c r="K5" s="12"/>
      <c r="L5" s="12"/>
      <c r="M5" s="12"/>
      <c r="N5" s="12"/>
      <c r="O5" s="12"/>
      <c r="P5" s="12"/>
      <c r="Q5" s="12"/>
      <c r="R5" s="12"/>
    </row>
    <row r="6" spans="1:17" s="30" customFormat="1" ht="15" customHeight="1">
      <c r="A6" s="24" t="s">
        <v>16</v>
      </c>
      <c r="B6" s="25">
        <f>SUM(B8:B10)</f>
        <v>1155566</v>
      </c>
      <c r="C6" s="26">
        <f aca="true" t="shared" si="0" ref="C6:I6">SUM(C8:C10)</f>
        <v>1190314</v>
      </c>
      <c r="D6" s="26">
        <f t="shared" si="0"/>
        <v>1228913</v>
      </c>
      <c r="E6" s="26">
        <f t="shared" si="0"/>
        <v>1250214</v>
      </c>
      <c r="F6" s="26">
        <v>1236924</v>
      </c>
      <c r="G6" s="27">
        <f t="shared" si="0"/>
        <v>6338.0199999999995</v>
      </c>
      <c r="H6" s="28">
        <v>195.2</v>
      </c>
      <c r="I6" s="26">
        <f t="shared" si="0"/>
        <v>411680</v>
      </c>
      <c r="J6" s="29"/>
      <c r="K6" s="29"/>
      <c r="L6" s="29"/>
      <c r="M6" s="29"/>
      <c r="N6" s="29"/>
      <c r="O6" s="29"/>
      <c r="P6" s="29"/>
      <c r="Q6" s="29"/>
    </row>
    <row r="7" spans="1:17" s="30" customFormat="1" ht="12.75" customHeight="1">
      <c r="A7" s="24"/>
      <c r="B7" s="25"/>
      <c r="C7" s="26"/>
      <c r="D7" s="26"/>
      <c r="E7" s="26"/>
      <c r="F7" s="26"/>
      <c r="G7" s="27"/>
      <c r="H7" s="28"/>
      <c r="I7" s="26"/>
      <c r="J7" s="29"/>
      <c r="K7" s="29"/>
      <c r="L7" s="29"/>
      <c r="M7" s="29"/>
      <c r="N7" s="29"/>
      <c r="O7" s="29"/>
      <c r="P7" s="29"/>
      <c r="Q7" s="29"/>
    </row>
    <row r="8" spans="1:18" s="30" customFormat="1" ht="15.75" customHeight="1">
      <c r="A8" s="24" t="s">
        <v>17</v>
      </c>
      <c r="B8" s="25">
        <f aca="true" t="shared" si="1" ref="B8:G8">SUM(B12:B22)</f>
        <v>756579</v>
      </c>
      <c r="C8" s="26">
        <f t="shared" si="1"/>
        <v>819953</v>
      </c>
      <c r="D8" s="26">
        <f t="shared" si="1"/>
        <v>868156</v>
      </c>
      <c r="E8" s="26">
        <f t="shared" si="1"/>
        <v>896958</v>
      </c>
      <c r="F8" s="26">
        <f t="shared" si="1"/>
        <v>899907</v>
      </c>
      <c r="G8" s="27">
        <f t="shared" si="1"/>
        <v>1832.95</v>
      </c>
      <c r="H8" s="28">
        <v>491</v>
      </c>
      <c r="I8" s="26">
        <f>SUM(I12:I22)</f>
        <v>309112</v>
      </c>
      <c r="J8" s="29"/>
      <c r="K8" s="29"/>
      <c r="L8" s="29"/>
      <c r="M8" s="29"/>
      <c r="N8" s="29"/>
      <c r="O8" s="29"/>
      <c r="P8" s="29"/>
      <c r="Q8" s="29"/>
      <c r="R8" s="29"/>
    </row>
    <row r="9" spans="1:18" s="30" customFormat="1" ht="12.75" customHeight="1">
      <c r="A9" s="24"/>
      <c r="B9" s="25"/>
      <c r="C9" s="26"/>
      <c r="D9" s="26"/>
      <c r="E9" s="26"/>
      <c r="F9" s="26"/>
      <c r="G9" s="27"/>
      <c r="H9" s="28"/>
      <c r="I9" s="26"/>
      <c r="J9" s="29"/>
      <c r="K9" s="29"/>
      <c r="L9" s="29"/>
      <c r="M9" s="29"/>
      <c r="N9" s="29"/>
      <c r="O9" s="29"/>
      <c r="P9" s="29"/>
      <c r="Q9" s="29"/>
      <c r="R9" s="29"/>
    </row>
    <row r="10" spans="1:18" s="30" customFormat="1" ht="15.75" customHeight="1">
      <c r="A10" s="24" t="s">
        <v>18</v>
      </c>
      <c r="B10" s="25">
        <f>SUM(B24+B29+B36+B40+B46+B54+B64+B74+B79+B83+B90+B96)</f>
        <v>398987</v>
      </c>
      <c r="C10" s="26">
        <v>370361</v>
      </c>
      <c r="D10" s="26">
        <v>360757</v>
      </c>
      <c r="E10" s="26">
        <f>SUM(E24+E29+E36+E40+E46+E54+E64+E74+E79+E83+E90+E96)</f>
        <v>353256</v>
      </c>
      <c r="F10" s="26">
        <v>337017</v>
      </c>
      <c r="G10" s="27">
        <f>SUM(G24+G29+G36+G40+G46+G54+G64+G74+G79+G83+G90+G96)</f>
        <v>4505.07</v>
      </c>
      <c r="H10" s="28">
        <v>74.8</v>
      </c>
      <c r="I10" s="26">
        <f>SUM(I24+I29+I36+I40+I46+I54+I64+I74+I79+I83+I90+I96)</f>
        <v>102568</v>
      </c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2.75" customHeight="1">
      <c r="A11" s="31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9.5" customHeight="1">
      <c r="A12" s="34" t="s">
        <v>19</v>
      </c>
      <c r="B12" s="35">
        <v>260584</v>
      </c>
      <c r="C12" s="36">
        <v>320237</v>
      </c>
      <c r="D12" s="36">
        <v>360478</v>
      </c>
      <c r="E12" s="36">
        <v>390096</v>
      </c>
      <c r="F12" s="36">
        <v>408502</v>
      </c>
      <c r="G12" s="37">
        <v>359.23</v>
      </c>
      <c r="H12" s="38">
        <v>1137.2</v>
      </c>
      <c r="I12" s="36">
        <v>142230</v>
      </c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19.5" customHeight="1">
      <c r="A13" s="34" t="s">
        <v>20</v>
      </c>
      <c r="B13" s="35">
        <v>123786</v>
      </c>
      <c r="C13" s="36">
        <v>133894</v>
      </c>
      <c r="D13" s="36">
        <v>136485</v>
      </c>
      <c r="E13" s="36">
        <v>134775</v>
      </c>
      <c r="F13" s="36">
        <v>130323</v>
      </c>
      <c r="G13" s="37">
        <v>125.26</v>
      </c>
      <c r="H13" s="38">
        <v>1040.4</v>
      </c>
      <c r="I13" s="36">
        <v>49773</v>
      </c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19.5" customHeight="1">
      <c r="A14" s="34" t="s">
        <v>21</v>
      </c>
      <c r="B14" s="35">
        <v>57461</v>
      </c>
      <c r="C14" s="36">
        <v>59111</v>
      </c>
      <c r="D14" s="36">
        <v>63941</v>
      </c>
      <c r="E14" s="36">
        <v>66260</v>
      </c>
      <c r="F14" s="36">
        <v>66383</v>
      </c>
      <c r="G14" s="37">
        <v>55.49</v>
      </c>
      <c r="H14" s="38">
        <v>1196.3</v>
      </c>
      <c r="I14" s="36">
        <v>22677</v>
      </c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9.5" customHeight="1">
      <c r="A15" s="34" t="s">
        <v>22</v>
      </c>
      <c r="B15" s="35">
        <v>64866</v>
      </c>
      <c r="C15" s="36">
        <v>63969</v>
      </c>
      <c r="D15" s="36">
        <v>65358</v>
      </c>
      <c r="E15" s="36">
        <v>65730</v>
      </c>
      <c r="F15" s="36">
        <v>64694</v>
      </c>
      <c r="G15" s="37">
        <v>270.78</v>
      </c>
      <c r="H15" s="38">
        <v>238.9</v>
      </c>
      <c r="I15" s="36">
        <v>19437</v>
      </c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9.5" customHeight="1">
      <c r="A16" s="34" t="s">
        <v>23</v>
      </c>
      <c r="B16" s="35">
        <v>50698</v>
      </c>
      <c r="C16" s="36">
        <v>52863</v>
      </c>
      <c r="D16" s="36">
        <v>54306</v>
      </c>
      <c r="E16" s="36">
        <v>54708</v>
      </c>
      <c r="F16" s="36">
        <v>52325</v>
      </c>
      <c r="G16" s="37">
        <v>197.58</v>
      </c>
      <c r="H16" s="38">
        <v>264.8</v>
      </c>
      <c r="I16" s="36">
        <v>17734</v>
      </c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9.5" customHeight="1">
      <c r="A17" s="34" t="s">
        <v>24</v>
      </c>
      <c r="B17" s="35">
        <v>39890</v>
      </c>
      <c r="C17" s="36">
        <v>39163</v>
      </c>
      <c r="D17" s="36">
        <v>39754</v>
      </c>
      <c r="E17" s="36">
        <v>39719</v>
      </c>
      <c r="F17" s="36">
        <v>37870</v>
      </c>
      <c r="G17" s="37">
        <v>152.29</v>
      </c>
      <c r="H17" s="38">
        <v>248.7</v>
      </c>
      <c r="I17" s="36">
        <v>11890</v>
      </c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19.5" customHeight="1">
      <c r="A18" s="34" t="s">
        <v>25</v>
      </c>
      <c r="B18" s="35">
        <v>33988</v>
      </c>
      <c r="C18" s="36">
        <v>31922</v>
      </c>
      <c r="D18" s="36">
        <v>30454</v>
      </c>
      <c r="E18" s="36">
        <v>28836</v>
      </c>
      <c r="F18" s="36">
        <v>26796</v>
      </c>
      <c r="G18" s="37">
        <v>78.34</v>
      </c>
      <c r="H18" s="38">
        <v>342</v>
      </c>
      <c r="I18" s="36">
        <v>8791</v>
      </c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9.5" customHeight="1">
      <c r="A19" s="34" t="s">
        <v>26</v>
      </c>
      <c r="B19" s="35">
        <v>27128</v>
      </c>
      <c r="C19" s="36">
        <v>24203</v>
      </c>
      <c r="D19" s="36">
        <v>22767</v>
      </c>
      <c r="E19" s="36">
        <v>21954</v>
      </c>
      <c r="F19" s="36">
        <v>20164</v>
      </c>
      <c r="G19" s="37">
        <v>200.45</v>
      </c>
      <c r="H19" s="38">
        <v>100.6</v>
      </c>
      <c r="I19" s="36">
        <v>6830</v>
      </c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9.5" customHeight="1">
      <c r="A20" s="34" t="s">
        <v>27</v>
      </c>
      <c r="B20" s="35">
        <v>22866</v>
      </c>
      <c r="C20" s="36">
        <v>21611</v>
      </c>
      <c r="D20" s="36">
        <v>21041</v>
      </c>
      <c r="E20" s="36">
        <v>20525</v>
      </c>
      <c r="F20" s="36">
        <v>20084</v>
      </c>
      <c r="G20" s="37">
        <v>124.57</v>
      </c>
      <c r="H20" s="38">
        <v>161.2</v>
      </c>
      <c r="I20" s="36">
        <v>6527</v>
      </c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9.5" customHeight="1">
      <c r="A21" s="34" t="s">
        <v>28</v>
      </c>
      <c r="B21" s="35">
        <v>23370</v>
      </c>
      <c r="C21" s="36">
        <v>22303</v>
      </c>
      <c r="D21" s="36">
        <v>21994</v>
      </c>
      <c r="E21" s="36">
        <v>22138</v>
      </c>
      <c r="F21" s="36">
        <v>21936</v>
      </c>
      <c r="G21" s="37">
        <v>91.16</v>
      </c>
      <c r="H21" s="38">
        <v>240.6</v>
      </c>
      <c r="I21" s="36">
        <v>6607</v>
      </c>
      <c r="J21" s="33"/>
      <c r="K21" s="33"/>
      <c r="L21" s="33"/>
      <c r="M21" s="33"/>
      <c r="N21" s="33"/>
      <c r="O21" s="33"/>
      <c r="P21" s="33"/>
      <c r="Q21" s="33"/>
      <c r="R21" s="33"/>
    </row>
    <row r="22" spans="1:18" ht="19.5" customHeight="1">
      <c r="A22" s="34" t="s">
        <v>29</v>
      </c>
      <c r="B22" s="35">
        <v>51942</v>
      </c>
      <c r="C22" s="36">
        <v>50677</v>
      </c>
      <c r="D22" s="36">
        <v>51578</v>
      </c>
      <c r="E22" s="36">
        <v>52217</v>
      </c>
      <c r="F22" s="36">
        <v>50830</v>
      </c>
      <c r="G22" s="37">
        <v>177.8</v>
      </c>
      <c r="H22" s="38">
        <v>285.9</v>
      </c>
      <c r="I22" s="36">
        <v>16616</v>
      </c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2.75" customHeight="1">
      <c r="A23" s="34"/>
      <c r="B23" s="35"/>
      <c r="C23" s="36"/>
      <c r="D23" s="36"/>
      <c r="E23" s="36"/>
      <c r="F23" s="36"/>
      <c r="G23" s="37"/>
      <c r="H23" s="38"/>
      <c r="I23" s="36"/>
      <c r="J23" s="33"/>
      <c r="K23" s="33"/>
      <c r="L23" s="33"/>
      <c r="M23" s="33"/>
      <c r="N23" s="33"/>
      <c r="O23" s="33"/>
      <c r="P23" s="33"/>
      <c r="Q23" s="33"/>
      <c r="R23" s="33"/>
    </row>
    <row r="24" spans="1:18" s="30" customFormat="1" ht="19.5" customHeight="1">
      <c r="A24" s="24" t="s">
        <v>30</v>
      </c>
      <c r="B24" s="25">
        <f>SUM(B25:B27)</f>
        <v>13765</v>
      </c>
      <c r="C24" s="26">
        <f aca="true" t="shared" si="2" ref="C24:I24">SUM(C25:C27)</f>
        <v>12642</v>
      </c>
      <c r="D24" s="26">
        <f t="shared" si="2"/>
        <v>12044</v>
      </c>
      <c r="E24" s="26">
        <f t="shared" si="2"/>
        <v>11526</v>
      </c>
      <c r="F24" s="26">
        <f t="shared" si="2"/>
        <v>10817</v>
      </c>
      <c r="G24" s="27">
        <f t="shared" si="2"/>
        <v>128.26</v>
      </c>
      <c r="H24" s="28">
        <v>84.3</v>
      </c>
      <c r="I24" s="26">
        <f t="shared" si="2"/>
        <v>3727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9.5" customHeight="1">
      <c r="A25" s="39" t="s">
        <v>31</v>
      </c>
      <c r="B25" s="35">
        <v>3070</v>
      </c>
      <c r="C25" s="36">
        <v>2726</v>
      </c>
      <c r="D25" s="36">
        <v>2380</v>
      </c>
      <c r="E25" s="36">
        <v>2239</v>
      </c>
      <c r="F25" s="36">
        <v>2105</v>
      </c>
      <c r="G25" s="37">
        <v>46.33</v>
      </c>
      <c r="H25" s="38">
        <v>45.4</v>
      </c>
      <c r="I25" s="36">
        <v>734</v>
      </c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9.5" customHeight="1">
      <c r="A26" s="39" t="s">
        <v>32</v>
      </c>
      <c r="B26" s="35">
        <v>5388</v>
      </c>
      <c r="C26" s="36">
        <v>4935</v>
      </c>
      <c r="D26" s="36">
        <v>4868</v>
      </c>
      <c r="E26" s="36">
        <v>4678</v>
      </c>
      <c r="F26" s="36">
        <v>4398</v>
      </c>
      <c r="G26" s="37">
        <v>44.08</v>
      </c>
      <c r="H26" s="38">
        <v>99.8</v>
      </c>
      <c r="I26" s="36">
        <v>1508</v>
      </c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19.5" customHeight="1">
      <c r="A27" s="39" t="s">
        <v>33</v>
      </c>
      <c r="B27" s="35">
        <v>5307</v>
      </c>
      <c r="C27" s="36">
        <v>4981</v>
      </c>
      <c r="D27" s="36">
        <v>4796</v>
      </c>
      <c r="E27" s="36">
        <v>4609</v>
      </c>
      <c r="F27" s="36">
        <v>4314</v>
      </c>
      <c r="G27" s="37">
        <v>37.85</v>
      </c>
      <c r="H27" s="38">
        <v>114</v>
      </c>
      <c r="I27" s="36">
        <v>1485</v>
      </c>
      <c r="J27" s="33"/>
      <c r="K27" s="33"/>
      <c r="L27" s="33"/>
      <c r="M27" s="33"/>
      <c r="N27" s="33"/>
      <c r="O27" s="33"/>
      <c r="P27" s="33"/>
      <c r="Q27" s="33"/>
      <c r="R27" s="33"/>
    </row>
    <row r="28" spans="1:18" ht="12.75" customHeight="1">
      <c r="A28" s="34"/>
      <c r="B28" s="35"/>
      <c r="C28" s="36"/>
      <c r="D28" s="36"/>
      <c r="E28" s="36"/>
      <c r="F28" s="36"/>
      <c r="G28" s="37"/>
      <c r="H28" s="38"/>
      <c r="I28" s="36"/>
      <c r="J28" s="33"/>
      <c r="K28" s="33"/>
      <c r="L28" s="33"/>
      <c r="M28" s="33"/>
      <c r="N28" s="33"/>
      <c r="O28" s="33"/>
      <c r="P28" s="33"/>
      <c r="Q28" s="33"/>
      <c r="R28" s="33"/>
    </row>
    <row r="29" spans="1:18" s="30" customFormat="1" ht="19.5" customHeight="1">
      <c r="A29" s="24" t="s">
        <v>34</v>
      </c>
      <c r="B29" s="25">
        <f>SUM(B30:B34)</f>
        <v>49943</v>
      </c>
      <c r="C29" s="26">
        <f aca="true" t="shared" si="3" ref="C29:I29">SUM(C30:C34)</f>
        <v>45786</v>
      </c>
      <c r="D29" s="26">
        <f t="shared" si="3"/>
        <v>43738</v>
      </c>
      <c r="E29" s="26">
        <f t="shared" si="3"/>
        <v>43045</v>
      </c>
      <c r="F29" s="26">
        <f t="shared" si="3"/>
        <v>41039</v>
      </c>
      <c r="G29" s="27">
        <f t="shared" si="3"/>
        <v>324.21</v>
      </c>
      <c r="H29" s="28">
        <v>126.6</v>
      </c>
      <c r="I29" s="26">
        <f t="shared" si="3"/>
        <v>13164</v>
      </c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9.5" customHeight="1">
      <c r="A30" s="39" t="s">
        <v>35</v>
      </c>
      <c r="B30" s="35">
        <v>8497</v>
      </c>
      <c r="C30" s="36">
        <v>7825</v>
      </c>
      <c r="D30" s="36">
        <v>7545</v>
      </c>
      <c r="E30" s="36">
        <v>7139</v>
      </c>
      <c r="F30" s="36">
        <v>6568</v>
      </c>
      <c r="G30" s="37">
        <v>72.65</v>
      </c>
      <c r="H30" s="38">
        <v>90.4</v>
      </c>
      <c r="I30" s="36">
        <v>2196</v>
      </c>
      <c r="J30" s="33"/>
      <c r="K30" s="33"/>
      <c r="L30" s="33"/>
      <c r="M30" s="33"/>
      <c r="N30" s="33"/>
      <c r="O30" s="33"/>
      <c r="P30" s="33"/>
      <c r="Q30" s="33"/>
      <c r="R30" s="33"/>
    </row>
    <row r="31" spans="1:18" ht="19.5" customHeight="1">
      <c r="A31" s="39" t="s">
        <v>36</v>
      </c>
      <c r="B31" s="35">
        <v>3422</v>
      </c>
      <c r="C31" s="36">
        <v>3207</v>
      </c>
      <c r="D31" s="36">
        <v>3234</v>
      </c>
      <c r="E31" s="36">
        <v>3261</v>
      </c>
      <c r="F31" s="36">
        <v>3268</v>
      </c>
      <c r="G31" s="37">
        <v>7.21</v>
      </c>
      <c r="H31" s="38">
        <v>453.3</v>
      </c>
      <c r="I31" s="36">
        <v>970</v>
      </c>
      <c r="J31" s="33"/>
      <c r="K31" s="33"/>
      <c r="L31" s="33"/>
      <c r="M31" s="33"/>
      <c r="N31" s="33"/>
      <c r="O31" s="33"/>
      <c r="P31" s="33"/>
      <c r="Q31" s="33"/>
      <c r="R31" s="33"/>
    </row>
    <row r="32" spans="1:18" ht="19.5" customHeight="1">
      <c r="A32" s="39" t="s">
        <v>37</v>
      </c>
      <c r="B32" s="35">
        <v>19657</v>
      </c>
      <c r="C32" s="36">
        <v>17901</v>
      </c>
      <c r="D32" s="36">
        <v>16934</v>
      </c>
      <c r="E32" s="36">
        <v>16528</v>
      </c>
      <c r="F32" s="36">
        <v>15471</v>
      </c>
      <c r="G32" s="37">
        <v>112.4</v>
      </c>
      <c r="H32" s="38">
        <v>137.6</v>
      </c>
      <c r="I32" s="36">
        <v>5117</v>
      </c>
      <c r="J32" s="33"/>
      <c r="K32" s="33"/>
      <c r="L32" s="33"/>
      <c r="M32" s="33"/>
      <c r="N32" s="33"/>
      <c r="O32" s="33"/>
      <c r="P32" s="33"/>
      <c r="Q32" s="33"/>
      <c r="R32" s="33"/>
    </row>
    <row r="33" spans="1:18" ht="19.5" customHeight="1">
      <c r="A33" s="39" t="s">
        <v>38</v>
      </c>
      <c r="B33" s="35">
        <v>6135</v>
      </c>
      <c r="C33" s="36">
        <v>5956</v>
      </c>
      <c r="D33" s="36">
        <v>5810</v>
      </c>
      <c r="E33" s="36">
        <v>5846</v>
      </c>
      <c r="F33" s="36">
        <v>5817</v>
      </c>
      <c r="G33" s="37">
        <v>41.57</v>
      </c>
      <c r="H33" s="38">
        <v>139.9</v>
      </c>
      <c r="I33" s="36">
        <v>1802</v>
      </c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9.5" customHeight="1">
      <c r="A34" s="39" t="s">
        <v>39</v>
      </c>
      <c r="B34" s="35">
        <v>12232</v>
      </c>
      <c r="C34" s="36">
        <v>10897</v>
      </c>
      <c r="D34" s="36">
        <v>10215</v>
      </c>
      <c r="E34" s="36">
        <v>10271</v>
      </c>
      <c r="F34" s="36">
        <v>9915</v>
      </c>
      <c r="G34" s="37">
        <v>90.38</v>
      </c>
      <c r="H34" s="38">
        <v>109.7</v>
      </c>
      <c r="I34" s="36">
        <v>3079</v>
      </c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2.75" customHeight="1">
      <c r="A35" s="34"/>
      <c r="B35" s="35"/>
      <c r="C35" s="36"/>
      <c r="D35" s="36"/>
      <c r="E35" s="36"/>
      <c r="F35" s="36"/>
      <c r="G35" s="37"/>
      <c r="H35" s="38"/>
      <c r="I35" s="36"/>
      <c r="J35" s="33"/>
      <c r="K35" s="33"/>
      <c r="L35" s="33"/>
      <c r="M35" s="33"/>
      <c r="N35" s="33"/>
      <c r="O35" s="33"/>
      <c r="P35" s="33"/>
      <c r="Q35" s="33"/>
      <c r="R35" s="33"/>
    </row>
    <row r="36" spans="1:18" s="30" customFormat="1" ht="19.5" customHeight="1">
      <c r="A36" s="24" t="s">
        <v>40</v>
      </c>
      <c r="B36" s="25">
        <f>SUM(B37:B38)</f>
        <v>32271</v>
      </c>
      <c r="C36" s="26">
        <f aca="true" t="shared" si="4" ref="C36:I36">SUM(C37:C38)</f>
        <v>31596</v>
      </c>
      <c r="D36" s="26">
        <f t="shared" si="4"/>
        <v>32156</v>
      </c>
      <c r="E36" s="26">
        <f t="shared" si="4"/>
        <v>33003</v>
      </c>
      <c r="F36" s="26">
        <f t="shared" si="4"/>
        <v>33642</v>
      </c>
      <c r="G36" s="27">
        <f t="shared" si="4"/>
        <v>217.62</v>
      </c>
      <c r="H36" s="28">
        <v>154.6</v>
      </c>
      <c r="I36" s="26">
        <f t="shared" si="4"/>
        <v>10057</v>
      </c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9.5" customHeight="1">
      <c r="A37" s="39" t="s">
        <v>41</v>
      </c>
      <c r="B37" s="35">
        <v>20207</v>
      </c>
      <c r="C37" s="36">
        <v>20326</v>
      </c>
      <c r="D37" s="36">
        <v>21464</v>
      </c>
      <c r="E37" s="36">
        <v>22564</v>
      </c>
      <c r="F37" s="36">
        <v>23588</v>
      </c>
      <c r="G37" s="37">
        <v>74.12</v>
      </c>
      <c r="H37" s="38">
        <v>318.2</v>
      </c>
      <c r="I37" s="36">
        <v>7134</v>
      </c>
      <c r="J37" s="33"/>
      <c r="K37" s="33"/>
      <c r="L37" s="33"/>
      <c r="M37" s="33"/>
      <c r="N37" s="33"/>
      <c r="O37" s="33"/>
      <c r="P37" s="33"/>
      <c r="Q37" s="33"/>
      <c r="R37" s="33"/>
    </row>
    <row r="38" spans="1:18" ht="19.5" customHeight="1">
      <c r="A38" s="39" t="s">
        <v>42</v>
      </c>
      <c r="B38" s="35">
        <v>12064</v>
      </c>
      <c r="C38" s="36">
        <v>11270</v>
      </c>
      <c r="D38" s="36">
        <v>10692</v>
      </c>
      <c r="E38" s="36">
        <v>10439</v>
      </c>
      <c r="F38" s="36">
        <v>10054</v>
      </c>
      <c r="G38" s="37">
        <v>143.5</v>
      </c>
      <c r="H38" s="38">
        <v>70.1</v>
      </c>
      <c r="I38" s="36">
        <v>2923</v>
      </c>
      <c r="J38" s="33"/>
      <c r="K38" s="33"/>
      <c r="L38" s="33"/>
      <c r="M38" s="33"/>
      <c r="N38" s="33"/>
      <c r="O38" s="33"/>
      <c r="P38" s="33"/>
      <c r="Q38" s="33"/>
      <c r="R38" s="33"/>
    </row>
    <row r="39" spans="1:18" ht="12.75" customHeight="1">
      <c r="A39" s="34"/>
      <c r="B39" s="35"/>
      <c r="C39" s="36"/>
      <c r="D39" s="36"/>
      <c r="E39" s="36"/>
      <c r="F39" s="36"/>
      <c r="G39" s="37"/>
      <c r="H39" s="38"/>
      <c r="I39" s="36"/>
      <c r="J39" s="33"/>
      <c r="K39" s="33"/>
      <c r="L39" s="33"/>
      <c r="M39" s="33"/>
      <c r="N39" s="33"/>
      <c r="O39" s="33"/>
      <c r="P39" s="33"/>
      <c r="Q39" s="33"/>
      <c r="R39" s="33"/>
    </row>
    <row r="40" spans="1:18" s="30" customFormat="1" ht="19.5" customHeight="1">
      <c r="A40" s="24" t="s">
        <v>43</v>
      </c>
      <c r="B40" s="25">
        <f aca="true" t="shared" si="5" ref="B40:G40">SUM(B41:B44)</f>
        <v>40546</v>
      </c>
      <c r="C40" s="26">
        <f t="shared" si="5"/>
        <v>39597</v>
      </c>
      <c r="D40" s="26">
        <f t="shared" si="5"/>
        <v>41097</v>
      </c>
      <c r="E40" s="26">
        <f t="shared" si="5"/>
        <v>42096</v>
      </c>
      <c r="F40" s="26">
        <f t="shared" si="5"/>
        <v>40768</v>
      </c>
      <c r="G40" s="27">
        <f t="shared" si="5"/>
        <v>410.07</v>
      </c>
      <c r="H40" s="28">
        <v>99.4</v>
      </c>
      <c r="I40" s="26">
        <v>12162</v>
      </c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9.5" customHeight="1">
      <c r="A41" s="39" t="s">
        <v>44</v>
      </c>
      <c r="B41" s="35">
        <v>6742</v>
      </c>
      <c r="C41" s="36">
        <v>6603</v>
      </c>
      <c r="D41" s="36">
        <v>6389</v>
      </c>
      <c r="E41" s="36">
        <v>6151</v>
      </c>
      <c r="F41" s="36">
        <v>5651</v>
      </c>
      <c r="G41" s="37">
        <v>91.7</v>
      </c>
      <c r="H41" s="38">
        <v>61.6</v>
      </c>
      <c r="I41" s="36">
        <v>1617</v>
      </c>
      <c r="J41" s="33"/>
      <c r="K41" s="33"/>
      <c r="L41" s="33"/>
      <c r="M41" s="33"/>
      <c r="N41" s="33"/>
      <c r="O41" s="33"/>
      <c r="P41" s="33"/>
      <c r="Q41" s="33"/>
      <c r="R41" s="33"/>
    </row>
    <row r="42" spans="1:18" ht="19.5" customHeight="1">
      <c r="A42" s="39" t="s">
        <v>45</v>
      </c>
      <c r="B42" s="35">
        <v>9216</v>
      </c>
      <c r="C42" s="36">
        <v>9965</v>
      </c>
      <c r="D42" s="36">
        <v>11639</v>
      </c>
      <c r="E42" s="36">
        <v>13042</v>
      </c>
      <c r="F42" s="36">
        <v>13159</v>
      </c>
      <c r="G42" s="37">
        <v>51.03</v>
      </c>
      <c r="H42" s="38">
        <v>257.9</v>
      </c>
      <c r="I42" s="36">
        <v>3976</v>
      </c>
      <c r="J42" s="33"/>
      <c r="K42" s="33"/>
      <c r="L42" s="33"/>
      <c r="M42" s="33"/>
      <c r="N42" s="33"/>
      <c r="O42" s="33"/>
      <c r="P42" s="33"/>
      <c r="Q42" s="33"/>
      <c r="R42" s="33"/>
    </row>
    <row r="43" spans="1:18" ht="19.5" customHeight="1">
      <c r="A43" s="39" t="s">
        <v>46</v>
      </c>
      <c r="B43" s="35">
        <v>12563</v>
      </c>
      <c r="C43" s="36">
        <v>11658</v>
      </c>
      <c r="D43" s="36">
        <v>11164</v>
      </c>
      <c r="E43" s="36">
        <v>10898</v>
      </c>
      <c r="F43" s="36">
        <v>10233</v>
      </c>
      <c r="G43" s="37">
        <v>139.41</v>
      </c>
      <c r="H43" s="38">
        <v>78.4</v>
      </c>
      <c r="I43" s="36">
        <v>2900</v>
      </c>
      <c r="J43" s="33"/>
      <c r="K43" s="33"/>
      <c r="L43" s="33"/>
      <c r="M43" s="33"/>
      <c r="N43" s="33"/>
      <c r="O43" s="33"/>
      <c r="P43" s="33"/>
      <c r="Q43" s="33"/>
      <c r="R43" s="33"/>
    </row>
    <row r="44" spans="1:18" ht="19.5" customHeight="1">
      <c r="A44" s="39" t="s">
        <v>47</v>
      </c>
      <c r="B44" s="35">
        <v>12025</v>
      </c>
      <c r="C44" s="36">
        <v>11371</v>
      </c>
      <c r="D44" s="36">
        <v>11905</v>
      </c>
      <c r="E44" s="36">
        <v>12005</v>
      </c>
      <c r="F44" s="36">
        <v>11725</v>
      </c>
      <c r="G44" s="37">
        <v>127.93</v>
      </c>
      <c r="H44" s="38">
        <v>91.7</v>
      </c>
      <c r="I44" s="36">
        <v>3669</v>
      </c>
      <c r="J44" s="33"/>
      <c r="K44" s="33"/>
      <c r="L44" s="33"/>
      <c r="M44" s="33"/>
      <c r="N44" s="33"/>
      <c r="O44" s="33"/>
      <c r="P44" s="33"/>
      <c r="Q44" s="33"/>
      <c r="R44" s="33"/>
    </row>
    <row r="45" spans="1:18" ht="12.75" customHeight="1">
      <c r="A45" s="34"/>
      <c r="B45" s="35"/>
      <c r="C45" s="36"/>
      <c r="D45" s="36"/>
      <c r="E45" s="36"/>
      <c r="F45" s="36"/>
      <c r="G45" s="37"/>
      <c r="H45" s="38"/>
      <c r="I45" s="36"/>
      <c r="J45" s="33"/>
      <c r="K45" s="33"/>
      <c r="L45" s="33"/>
      <c r="M45" s="33"/>
      <c r="N45" s="33"/>
      <c r="O45" s="33"/>
      <c r="P45" s="33"/>
      <c r="Q45" s="33"/>
      <c r="R45" s="33"/>
    </row>
    <row r="46" spans="1:18" s="30" customFormat="1" ht="19.5" customHeight="1">
      <c r="A46" s="24" t="s">
        <v>48</v>
      </c>
      <c r="B46" s="25">
        <f>SUM(B47)</f>
        <v>22625</v>
      </c>
      <c r="C46" s="26">
        <f aca="true" t="shared" si="6" ref="C46:H46">SUM(C47)</f>
        <v>20862</v>
      </c>
      <c r="D46" s="26">
        <f t="shared" si="6"/>
        <v>18768</v>
      </c>
      <c r="E46" s="26">
        <f t="shared" si="6"/>
        <v>17375</v>
      </c>
      <c r="F46" s="26">
        <f t="shared" si="6"/>
        <v>15777</v>
      </c>
      <c r="G46" s="27">
        <f t="shared" si="6"/>
        <v>49.59</v>
      </c>
      <c r="H46" s="28">
        <f t="shared" si="6"/>
        <v>318.1</v>
      </c>
      <c r="I46" s="26">
        <v>4984</v>
      </c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9.5" customHeight="1">
      <c r="A47" s="40" t="s">
        <v>49</v>
      </c>
      <c r="B47" s="41">
        <v>22625</v>
      </c>
      <c r="C47" s="42">
        <v>20862</v>
      </c>
      <c r="D47" s="42">
        <v>18768</v>
      </c>
      <c r="E47" s="42">
        <v>17375</v>
      </c>
      <c r="F47" s="42">
        <v>15777</v>
      </c>
      <c r="G47" s="43">
        <v>49.59</v>
      </c>
      <c r="H47" s="44">
        <v>318.1</v>
      </c>
      <c r="I47" s="42">
        <v>4984</v>
      </c>
      <c r="J47" s="33"/>
      <c r="K47" s="33"/>
      <c r="L47" s="33"/>
      <c r="M47" s="33"/>
      <c r="N47" s="33"/>
      <c r="O47" s="33"/>
      <c r="P47" s="33"/>
      <c r="Q47" s="33"/>
      <c r="R47" s="33"/>
    </row>
    <row r="48" spans="1:18" ht="12">
      <c r="A48" s="45" t="s">
        <v>50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s="4" customFormat="1" ht="15" customHeight="1">
      <c r="A49" s="2" t="s">
        <v>51</v>
      </c>
      <c r="B49" s="1"/>
      <c r="C49" s="1"/>
      <c r="E49" s="3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 thickBot="1">
      <c r="A50" s="5"/>
      <c r="B50" s="6"/>
      <c r="C50" s="6"/>
      <c r="D50" s="6"/>
      <c r="E50" s="6"/>
      <c r="F50" s="6"/>
      <c r="G50" s="6"/>
      <c r="H50" s="6"/>
      <c r="I50" s="6"/>
      <c r="J50" s="7"/>
      <c r="K50" s="7"/>
      <c r="L50" s="7"/>
      <c r="M50" s="7"/>
      <c r="N50" s="7"/>
      <c r="O50" s="7"/>
      <c r="P50" s="7"/>
      <c r="Q50" s="7"/>
      <c r="R50" s="7"/>
    </row>
    <row r="51" spans="1:18" s="13" customFormat="1" ht="12" customHeight="1" thickTop="1">
      <c r="A51" s="9"/>
      <c r="B51" s="10" t="s">
        <v>2</v>
      </c>
      <c r="C51" s="11"/>
      <c r="D51" s="11"/>
      <c r="E51" s="11"/>
      <c r="F51" s="11"/>
      <c r="G51" s="10" t="s">
        <v>3</v>
      </c>
      <c r="H51" s="11"/>
      <c r="I51" s="11"/>
      <c r="J51" s="9"/>
      <c r="K51" s="12"/>
      <c r="L51" s="12"/>
      <c r="M51" s="12"/>
      <c r="N51" s="12"/>
      <c r="O51" s="12"/>
      <c r="P51" s="12"/>
      <c r="Q51" s="12"/>
      <c r="R51" s="12"/>
    </row>
    <row r="52" spans="1:18" s="13" customFormat="1" ht="12" customHeight="1">
      <c r="A52" s="14" t="s">
        <v>4</v>
      </c>
      <c r="B52" s="15" t="s">
        <v>5</v>
      </c>
      <c r="C52" s="15" t="s">
        <v>6</v>
      </c>
      <c r="D52" s="15" t="s">
        <v>7</v>
      </c>
      <c r="E52" s="15" t="s">
        <v>8</v>
      </c>
      <c r="F52" s="16" t="s">
        <v>9</v>
      </c>
      <c r="G52" s="17" t="s">
        <v>10</v>
      </c>
      <c r="H52" s="17" t="s">
        <v>11</v>
      </c>
      <c r="I52" s="17" t="s">
        <v>12</v>
      </c>
      <c r="J52" s="9"/>
      <c r="K52" s="9"/>
      <c r="L52" s="12"/>
      <c r="M52" s="12"/>
      <c r="N52" s="12"/>
      <c r="O52" s="12"/>
      <c r="P52" s="12"/>
      <c r="Q52" s="12"/>
      <c r="R52" s="12"/>
    </row>
    <row r="53" spans="1:18" s="13" customFormat="1" ht="12" customHeight="1">
      <c r="A53" s="18"/>
      <c r="B53" s="19"/>
      <c r="C53" s="19"/>
      <c r="D53" s="19"/>
      <c r="E53" s="19"/>
      <c r="F53" s="20"/>
      <c r="G53" s="21" t="s">
        <v>13</v>
      </c>
      <c r="H53" s="22" t="s">
        <v>14</v>
      </c>
      <c r="I53" s="23" t="s">
        <v>15</v>
      </c>
      <c r="J53" s="9"/>
      <c r="K53" s="12"/>
      <c r="L53" s="12"/>
      <c r="M53" s="12"/>
      <c r="N53" s="12"/>
      <c r="O53" s="12"/>
      <c r="P53" s="12"/>
      <c r="Q53" s="12"/>
      <c r="R53" s="12"/>
    </row>
    <row r="54" spans="1:18" s="30" customFormat="1" ht="18" customHeight="1">
      <c r="A54" s="24" t="s">
        <v>52</v>
      </c>
      <c r="B54" s="25">
        <f>SUM(B55:B62)</f>
        <v>45969</v>
      </c>
      <c r="C54" s="26">
        <f aca="true" t="shared" si="7" ref="C54:I54">SUM(C55:C62)</f>
        <v>43454</v>
      </c>
      <c r="D54" s="26">
        <f t="shared" si="7"/>
        <v>42228</v>
      </c>
      <c r="E54" s="26">
        <f t="shared" si="7"/>
        <v>41199</v>
      </c>
      <c r="F54" s="26">
        <f t="shared" si="7"/>
        <v>38890</v>
      </c>
      <c r="G54" s="27">
        <f t="shared" si="7"/>
        <v>707.81</v>
      </c>
      <c r="H54" s="28">
        <v>54.9</v>
      </c>
      <c r="I54" s="26">
        <f t="shared" si="7"/>
        <v>12150</v>
      </c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8.75" customHeight="1">
      <c r="A55" s="39" t="s">
        <v>53</v>
      </c>
      <c r="B55" s="35">
        <v>4217</v>
      </c>
      <c r="C55" s="36">
        <v>3895</v>
      </c>
      <c r="D55" s="36">
        <v>3605</v>
      </c>
      <c r="E55" s="36">
        <v>3472</v>
      </c>
      <c r="F55" s="36">
        <v>3238</v>
      </c>
      <c r="G55" s="37">
        <v>15.85</v>
      </c>
      <c r="H55" s="38">
        <v>204.3</v>
      </c>
      <c r="I55" s="36">
        <v>1134</v>
      </c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19.5" customHeight="1">
      <c r="A56" s="39" t="s">
        <v>54</v>
      </c>
      <c r="B56" s="35">
        <v>7024</v>
      </c>
      <c r="C56" s="36">
        <v>7047</v>
      </c>
      <c r="D56" s="36">
        <v>7270</v>
      </c>
      <c r="E56" s="36">
        <v>7307</v>
      </c>
      <c r="F56" s="36">
        <v>7160</v>
      </c>
      <c r="G56" s="37">
        <v>83.36</v>
      </c>
      <c r="H56" s="38">
        <v>85.9</v>
      </c>
      <c r="I56" s="36">
        <v>2037</v>
      </c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9.5" customHeight="1">
      <c r="A57" s="39" t="s">
        <v>55</v>
      </c>
      <c r="B57" s="35">
        <v>3201</v>
      </c>
      <c r="C57" s="36">
        <v>2912</v>
      </c>
      <c r="D57" s="36">
        <v>2739</v>
      </c>
      <c r="E57" s="36">
        <v>2566</v>
      </c>
      <c r="F57" s="36">
        <v>2376</v>
      </c>
      <c r="G57" s="37">
        <v>123.44</v>
      </c>
      <c r="H57" s="38">
        <v>19.2</v>
      </c>
      <c r="I57" s="36">
        <v>722</v>
      </c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19.5" customHeight="1">
      <c r="A58" s="39" t="s">
        <v>56</v>
      </c>
      <c r="B58" s="35">
        <v>6337</v>
      </c>
      <c r="C58" s="36">
        <v>5606</v>
      </c>
      <c r="D58" s="36">
        <v>5173</v>
      </c>
      <c r="E58" s="36">
        <v>4785</v>
      </c>
      <c r="F58" s="36">
        <v>4285</v>
      </c>
      <c r="G58" s="37">
        <v>266.14</v>
      </c>
      <c r="H58" s="38">
        <v>16.1</v>
      </c>
      <c r="I58" s="36">
        <v>1402</v>
      </c>
      <c r="J58" s="33"/>
      <c r="K58" s="33"/>
      <c r="L58" s="33"/>
      <c r="M58" s="33"/>
      <c r="N58" s="33"/>
      <c r="O58" s="33"/>
      <c r="P58" s="33"/>
      <c r="Q58" s="33"/>
      <c r="R58" s="33"/>
    </row>
    <row r="59" spans="1:18" ht="19.5" customHeight="1">
      <c r="A59" s="39" t="s">
        <v>57</v>
      </c>
      <c r="B59" s="35">
        <v>3775</v>
      </c>
      <c r="C59" s="36">
        <v>3671</v>
      </c>
      <c r="D59" s="36">
        <v>3606</v>
      </c>
      <c r="E59" s="36">
        <v>3584</v>
      </c>
      <c r="F59" s="36">
        <v>3424</v>
      </c>
      <c r="G59" s="37">
        <v>81.45</v>
      </c>
      <c r="H59" s="38">
        <v>42</v>
      </c>
      <c r="I59" s="36">
        <v>901</v>
      </c>
      <c r="J59" s="33"/>
      <c r="K59" s="33"/>
      <c r="L59" s="33"/>
      <c r="M59" s="33"/>
      <c r="N59" s="33"/>
      <c r="O59" s="33"/>
      <c r="P59" s="33"/>
      <c r="Q59" s="33"/>
      <c r="R59" s="33"/>
    </row>
    <row r="60" spans="1:18" ht="19.5" customHeight="1">
      <c r="A60" s="39" t="s">
        <v>58</v>
      </c>
      <c r="B60" s="35">
        <v>6022</v>
      </c>
      <c r="C60" s="36">
        <v>5696</v>
      </c>
      <c r="D60" s="36">
        <v>5526</v>
      </c>
      <c r="E60" s="36">
        <v>5343</v>
      </c>
      <c r="F60" s="36">
        <v>5066</v>
      </c>
      <c r="G60" s="37">
        <v>20.36</v>
      </c>
      <c r="H60" s="38">
        <v>248.8</v>
      </c>
      <c r="I60" s="36">
        <v>1710</v>
      </c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19.5" customHeight="1">
      <c r="A61" s="39" t="s">
        <v>59</v>
      </c>
      <c r="B61" s="35">
        <v>3187</v>
      </c>
      <c r="C61" s="36">
        <v>3100</v>
      </c>
      <c r="D61" s="36">
        <v>3051</v>
      </c>
      <c r="E61" s="36">
        <v>3095</v>
      </c>
      <c r="F61" s="36">
        <v>2924</v>
      </c>
      <c r="G61" s="37">
        <v>25.43</v>
      </c>
      <c r="H61" s="38">
        <v>115</v>
      </c>
      <c r="I61" s="36">
        <v>894</v>
      </c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19.5" customHeight="1">
      <c r="A62" s="39" t="s">
        <v>60</v>
      </c>
      <c r="B62" s="35">
        <v>12206</v>
      </c>
      <c r="C62" s="36">
        <v>11527</v>
      </c>
      <c r="D62" s="36">
        <v>11258</v>
      </c>
      <c r="E62" s="36">
        <v>11047</v>
      </c>
      <c r="F62" s="36">
        <v>10417</v>
      </c>
      <c r="G62" s="37">
        <v>91.78</v>
      </c>
      <c r="H62" s="38">
        <v>113.5</v>
      </c>
      <c r="I62" s="36">
        <v>3350</v>
      </c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6" customHeight="1">
      <c r="A63" s="34"/>
      <c r="B63" s="35"/>
      <c r="C63" s="36"/>
      <c r="D63" s="36"/>
      <c r="E63" s="36"/>
      <c r="F63" s="36"/>
      <c r="G63" s="37"/>
      <c r="H63" s="38"/>
      <c r="I63" s="36"/>
      <c r="J63" s="33"/>
      <c r="K63" s="33"/>
      <c r="L63" s="33"/>
      <c r="M63" s="33"/>
      <c r="N63" s="33"/>
      <c r="O63" s="33"/>
      <c r="P63" s="33"/>
      <c r="Q63" s="33"/>
      <c r="R63" s="33"/>
    </row>
    <row r="64" spans="1:18" s="30" customFormat="1" ht="19.5" customHeight="1">
      <c r="A64" s="24" t="s">
        <v>61</v>
      </c>
      <c r="B64" s="25">
        <f>SUM(B65:B72)</f>
        <v>70856</v>
      </c>
      <c r="C64" s="26">
        <f aca="true" t="shared" si="8" ref="C64:I64">SUM(C65:C72)</f>
        <v>65222</v>
      </c>
      <c r="D64" s="26">
        <f t="shared" si="8"/>
        <v>63523</v>
      </c>
      <c r="E64" s="26">
        <f t="shared" si="8"/>
        <v>61378</v>
      </c>
      <c r="F64" s="26">
        <f t="shared" si="8"/>
        <v>57922</v>
      </c>
      <c r="G64" s="27">
        <f t="shared" si="8"/>
        <v>742.1800000000001</v>
      </c>
      <c r="H64" s="28">
        <v>78</v>
      </c>
      <c r="I64" s="26">
        <f t="shared" si="8"/>
        <v>17611</v>
      </c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9.5" customHeight="1">
      <c r="A65" s="39" t="s">
        <v>62</v>
      </c>
      <c r="B65" s="35">
        <v>12544</v>
      </c>
      <c r="C65" s="36">
        <v>11709</v>
      </c>
      <c r="D65" s="36">
        <v>11548</v>
      </c>
      <c r="E65" s="36">
        <v>11367</v>
      </c>
      <c r="F65" s="36">
        <v>10884</v>
      </c>
      <c r="G65" s="37">
        <v>138.78</v>
      </c>
      <c r="H65" s="38">
        <v>78.4</v>
      </c>
      <c r="I65" s="36">
        <v>2968</v>
      </c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19.5" customHeight="1">
      <c r="A66" s="39" t="s">
        <v>63</v>
      </c>
      <c r="B66" s="35">
        <v>19358</v>
      </c>
      <c r="C66" s="36">
        <v>18731</v>
      </c>
      <c r="D66" s="36">
        <v>19001</v>
      </c>
      <c r="E66" s="36">
        <v>18726</v>
      </c>
      <c r="F66" s="36">
        <v>18013</v>
      </c>
      <c r="G66" s="37">
        <v>161.52</v>
      </c>
      <c r="H66" s="38">
        <v>111.5</v>
      </c>
      <c r="I66" s="36">
        <v>5747</v>
      </c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19.5" customHeight="1">
      <c r="A67" s="39" t="s">
        <v>64</v>
      </c>
      <c r="B67" s="35">
        <v>4154</v>
      </c>
      <c r="C67" s="36">
        <v>3589</v>
      </c>
      <c r="D67" s="36">
        <v>3261</v>
      </c>
      <c r="E67" s="36">
        <v>3117</v>
      </c>
      <c r="F67" s="36">
        <v>2856</v>
      </c>
      <c r="G67" s="37">
        <v>47.1</v>
      </c>
      <c r="H67" s="38">
        <v>60.6</v>
      </c>
      <c r="I67" s="36">
        <v>957</v>
      </c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19.5" customHeight="1">
      <c r="A68" s="39" t="s">
        <v>65</v>
      </c>
      <c r="B68" s="35">
        <v>10819</v>
      </c>
      <c r="C68" s="36">
        <v>9504</v>
      </c>
      <c r="D68" s="36">
        <v>8949</v>
      </c>
      <c r="E68" s="36">
        <v>8294</v>
      </c>
      <c r="F68" s="36">
        <v>7565</v>
      </c>
      <c r="G68" s="37">
        <v>148.19</v>
      </c>
      <c r="H68" s="38">
        <v>51</v>
      </c>
      <c r="I68" s="36">
        <v>2393</v>
      </c>
      <c r="J68" s="33"/>
      <c r="K68" s="33"/>
      <c r="L68" s="33"/>
      <c r="M68" s="33"/>
      <c r="N68" s="33"/>
      <c r="O68" s="33"/>
      <c r="P68" s="33"/>
      <c r="Q68" s="33"/>
      <c r="R68" s="33"/>
    </row>
    <row r="69" spans="1:18" ht="19.5" customHeight="1">
      <c r="A69" s="39" t="s">
        <v>66</v>
      </c>
      <c r="B69" s="35">
        <v>5827</v>
      </c>
      <c r="C69" s="36">
        <v>5122</v>
      </c>
      <c r="D69" s="36">
        <v>4732</v>
      </c>
      <c r="E69" s="36">
        <v>4429</v>
      </c>
      <c r="F69" s="36">
        <v>4044</v>
      </c>
      <c r="G69" s="37">
        <v>68.65</v>
      </c>
      <c r="H69" s="38">
        <v>58.9</v>
      </c>
      <c r="I69" s="36">
        <v>1268</v>
      </c>
      <c r="J69" s="33"/>
      <c r="K69" s="33"/>
      <c r="L69" s="33"/>
      <c r="M69" s="33"/>
      <c r="N69" s="33"/>
      <c r="O69" s="33"/>
      <c r="P69" s="33"/>
      <c r="Q69" s="33"/>
      <c r="R69" s="33"/>
    </row>
    <row r="70" spans="1:18" ht="19.5" customHeight="1">
      <c r="A70" s="39" t="s">
        <v>67</v>
      </c>
      <c r="B70" s="35">
        <v>9068</v>
      </c>
      <c r="C70" s="36">
        <v>8015</v>
      </c>
      <c r="D70" s="36">
        <v>7440</v>
      </c>
      <c r="E70" s="36">
        <v>7070</v>
      </c>
      <c r="F70" s="36">
        <v>6509</v>
      </c>
      <c r="G70" s="37">
        <v>109.36</v>
      </c>
      <c r="H70" s="38">
        <v>59.5</v>
      </c>
      <c r="I70" s="36">
        <v>2002</v>
      </c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9.5" customHeight="1">
      <c r="A71" s="39" t="s">
        <v>68</v>
      </c>
      <c r="B71" s="35">
        <v>3259</v>
      </c>
      <c r="C71" s="36">
        <v>2978</v>
      </c>
      <c r="D71" s="36">
        <v>2951</v>
      </c>
      <c r="E71" s="36">
        <v>2911</v>
      </c>
      <c r="F71" s="36">
        <v>2780</v>
      </c>
      <c r="G71" s="37">
        <v>22.01</v>
      </c>
      <c r="H71" s="38">
        <v>126.3</v>
      </c>
      <c r="I71" s="36">
        <v>771</v>
      </c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9.5" customHeight="1">
      <c r="A72" s="39" t="s">
        <v>69</v>
      </c>
      <c r="B72" s="35">
        <v>5827</v>
      </c>
      <c r="C72" s="36">
        <v>5574</v>
      </c>
      <c r="D72" s="36">
        <v>5641</v>
      </c>
      <c r="E72" s="36">
        <v>5464</v>
      </c>
      <c r="F72" s="36">
        <v>5271</v>
      </c>
      <c r="G72" s="37">
        <v>46.57</v>
      </c>
      <c r="H72" s="38">
        <v>113.2</v>
      </c>
      <c r="I72" s="36">
        <v>1505</v>
      </c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6" customHeight="1">
      <c r="A73" s="34"/>
      <c r="B73" s="35"/>
      <c r="C73" s="36"/>
      <c r="D73" s="36"/>
      <c r="E73" s="36"/>
      <c r="F73" s="36"/>
      <c r="G73" s="37"/>
      <c r="H73" s="38"/>
      <c r="I73" s="36"/>
      <c r="J73" s="33"/>
      <c r="K73" s="33"/>
      <c r="L73" s="33"/>
      <c r="M73" s="33"/>
      <c r="N73" s="33"/>
      <c r="O73" s="33"/>
      <c r="P73" s="33"/>
      <c r="Q73" s="33"/>
      <c r="R73" s="33"/>
    </row>
    <row r="74" spans="1:18" s="30" customFormat="1" ht="19.5" customHeight="1">
      <c r="A74" s="24" t="s">
        <v>70</v>
      </c>
      <c r="B74" s="25">
        <f>SUM(B75:B77)</f>
        <v>15745</v>
      </c>
      <c r="C74" s="26">
        <f aca="true" t="shared" si="9" ref="C74:I74">SUM(C75:C77)</f>
        <v>14156</v>
      </c>
      <c r="D74" s="26">
        <f t="shared" si="9"/>
        <v>13244</v>
      </c>
      <c r="E74" s="26">
        <f t="shared" si="9"/>
        <v>12739</v>
      </c>
      <c r="F74" s="26">
        <v>12234</v>
      </c>
      <c r="G74" s="27">
        <f t="shared" si="9"/>
        <v>276.62</v>
      </c>
      <c r="H74" s="28">
        <v>44.2</v>
      </c>
      <c r="I74" s="26">
        <f t="shared" si="9"/>
        <v>3552</v>
      </c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9.5" customHeight="1">
      <c r="A75" s="39" t="s">
        <v>71</v>
      </c>
      <c r="B75" s="35">
        <v>5155</v>
      </c>
      <c r="C75" s="36">
        <v>4638</v>
      </c>
      <c r="D75" s="36">
        <v>4409</v>
      </c>
      <c r="E75" s="36">
        <v>4167</v>
      </c>
      <c r="F75" s="36">
        <v>4006</v>
      </c>
      <c r="G75" s="37">
        <v>49.74</v>
      </c>
      <c r="H75" s="38">
        <v>80.5</v>
      </c>
      <c r="I75" s="36">
        <v>1127</v>
      </c>
      <c r="J75" s="33"/>
      <c r="K75" s="33"/>
      <c r="L75" s="33"/>
      <c r="M75" s="33"/>
      <c r="N75" s="33"/>
      <c r="O75" s="33"/>
      <c r="P75" s="33"/>
      <c r="Q75" s="33"/>
      <c r="R75" s="33"/>
    </row>
    <row r="76" spans="1:18" ht="19.5" customHeight="1">
      <c r="A76" s="39" t="s">
        <v>72</v>
      </c>
      <c r="B76" s="35">
        <v>6606</v>
      </c>
      <c r="C76" s="36">
        <v>5919</v>
      </c>
      <c r="D76" s="36">
        <v>5538</v>
      </c>
      <c r="E76" s="36">
        <v>5311</v>
      </c>
      <c r="F76" s="36">
        <v>5116</v>
      </c>
      <c r="G76" s="37">
        <v>142.58</v>
      </c>
      <c r="H76" s="38">
        <v>35.9</v>
      </c>
      <c r="I76" s="36">
        <v>1507</v>
      </c>
      <c r="J76" s="33"/>
      <c r="K76" s="33"/>
      <c r="L76" s="33"/>
      <c r="M76" s="33"/>
      <c r="N76" s="33"/>
      <c r="O76" s="33"/>
      <c r="P76" s="33"/>
      <c r="Q76" s="33"/>
      <c r="R76" s="33"/>
    </row>
    <row r="77" spans="1:18" ht="19.5" customHeight="1">
      <c r="A77" s="39" t="s">
        <v>73</v>
      </c>
      <c r="B77" s="35">
        <v>3984</v>
      </c>
      <c r="C77" s="36">
        <v>3599</v>
      </c>
      <c r="D77" s="36">
        <v>3297</v>
      </c>
      <c r="E77" s="36">
        <v>3261</v>
      </c>
      <c r="F77" s="36">
        <v>3112</v>
      </c>
      <c r="G77" s="37">
        <v>84.3</v>
      </c>
      <c r="H77" s="38">
        <v>36.9</v>
      </c>
      <c r="I77" s="36">
        <v>918</v>
      </c>
      <c r="J77" s="33"/>
      <c r="K77" s="33"/>
      <c r="L77" s="33"/>
      <c r="M77" s="33"/>
      <c r="N77" s="33"/>
      <c r="O77" s="33"/>
      <c r="P77" s="33"/>
      <c r="Q77" s="33"/>
      <c r="R77" s="33"/>
    </row>
    <row r="78" spans="1:18" ht="7.5" customHeight="1">
      <c r="A78" s="34"/>
      <c r="B78" s="35"/>
      <c r="C78" s="36"/>
      <c r="D78" s="36"/>
      <c r="E78" s="36"/>
      <c r="F78" s="36"/>
      <c r="G78" s="37"/>
      <c r="H78" s="38"/>
      <c r="I78" s="36"/>
      <c r="J78" s="33"/>
      <c r="K78" s="33"/>
      <c r="L78" s="33"/>
      <c r="M78" s="33"/>
      <c r="N78" s="33"/>
      <c r="O78" s="33"/>
      <c r="P78" s="33"/>
      <c r="Q78" s="33"/>
      <c r="R78" s="33"/>
    </row>
    <row r="79" spans="1:18" s="30" customFormat="1" ht="19.5" customHeight="1">
      <c r="A79" s="24" t="s">
        <v>74</v>
      </c>
      <c r="B79" s="25">
        <f>SUM(B80:B81)</f>
        <v>40152</v>
      </c>
      <c r="C79" s="26">
        <f aca="true" t="shared" si="10" ref="C79:I79">SUM(C80:C81)</f>
        <v>37208</v>
      </c>
      <c r="D79" s="26">
        <f t="shared" si="10"/>
        <v>37182</v>
      </c>
      <c r="E79" s="26">
        <f t="shared" si="10"/>
        <v>35751</v>
      </c>
      <c r="F79" s="26">
        <f t="shared" si="10"/>
        <v>33753</v>
      </c>
      <c r="G79" s="27">
        <f t="shared" si="10"/>
        <v>558.16</v>
      </c>
      <c r="H79" s="28">
        <v>60.5</v>
      </c>
      <c r="I79" s="26">
        <f t="shared" si="10"/>
        <v>9901</v>
      </c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9.5" customHeight="1">
      <c r="A80" s="39" t="s">
        <v>75</v>
      </c>
      <c r="B80" s="35">
        <v>16324</v>
      </c>
      <c r="C80" s="36">
        <v>14839</v>
      </c>
      <c r="D80" s="36">
        <v>14407</v>
      </c>
      <c r="E80" s="36">
        <v>13672</v>
      </c>
      <c r="F80" s="36">
        <v>12848</v>
      </c>
      <c r="G80" s="37">
        <v>270.7</v>
      </c>
      <c r="H80" s="38">
        <v>47.5</v>
      </c>
      <c r="I80" s="36">
        <v>3670</v>
      </c>
      <c r="J80" s="33"/>
      <c r="K80" s="33"/>
      <c r="L80" s="33"/>
      <c r="M80" s="33"/>
      <c r="N80" s="33"/>
      <c r="O80" s="33"/>
      <c r="P80" s="33"/>
      <c r="Q80" s="33"/>
      <c r="R80" s="33"/>
    </row>
    <row r="81" spans="1:18" ht="19.5" customHeight="1">
      <c r="A81" s="39" t="s">
        <v>76</v>
      </c>
      <c r="B81" s="35">
        <v>23828</v>
      </c>
      <c r="C81" s="36">
        <v>22369</v>
      </c>
      <c r="D81" s="36">
        <v>22775</v>
      </c>
      <c r="E81" s="36">
        <v>22079</v>
      </c>
      <c r="F81" s="36">
        <v>20905</v>
      </c>
      <c r="G81" s="37">
        <v>287.46</v>
      </c>
      <c r="H81" s="38">
        <v>72.7</v>
      </c>
      <c r="I81" s="36">
        <v>6231</v>
      </c>
      <c r="J81" s="33"/>
      <c r="K81" s="33"/>
      <c r="L81" s="33"/>
      <c r="M81" s="33"/>
      <c r="N81" s="33"/>
      <c r="O81" s="33"/>
      <c r="P81" s="33"/>
      <c r="Q81" s="33"/>
      <c r="R81" s="33"/>
    </row>
    <row r="82" spans="1:18" ht="6" customHeight="1">
      <c r="A82" s="34"/>
      <c r="B82" s="35"/>
      <c r="C82" s="36"/>
      <c r="D82" s="36"/>
      <c r="E82" s="36"/>
      <c r="F82" s="36"/>
      <c r="G82" s="37"/>
      <c r="H82" s="38"/>
      <c r="I82" s="36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0" customFormat="1" ht="19.5" customHeight="1">
      <c r="A83" s="24" t="s">
        <v>77</v>
      </c>
      <c r="B83" s="25">
        <v>22236</v>
      </c>
      <c r="C83" s="26">
        <f aca="true" t="shared" si="11" ref="C83:I83">SUM(C84:C88)</f>
        <v>19680</v>
      </c>
      <c r="D83" s="26">
        <f t="shared" si="11"/>
        <v>18522</v>
      </c>
      <c r="E83" s="26">
        <f t="shared" si="11"/>
        <v>17925</v>
      </c>
      <c r="F83" s="26">
        <f t="shared" si="11"/>
        <v>16884</v>
      </c>
      <c r="G83" s="27">
        <f t="shared" si="11"/>
        <v>395.32</v>
      </c>
      <c r="H83" s="28">
        <v>42.7</v>
      </c>
      <c r="I83" s="26">
        <f t="shared" si="11"/>
        <v>4441</v>
      </c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19.5" customHeight="1">
      <c r="A84" s="39" t="s">
        <v>78</v>
      </c>
      <c r="B84" s="35">
        <v>2380</v>
      </c>
      <c r="C84" s="36">
        <v>2164</v>
      </c>
      <c r="D84" s="36">
        <v>2004</v>
      </c>
      <c r="E84" s="36">
        <v>1907</v>
      </c>
      <c r="F84" s="36">
        <v>1834</v>
      </c>
      <c r="G84" s="37">
        <v>76.73</v>
      </c>
      <c r="H84" s="38">
        <v>23.9</v>
      </c>
      <c r="I84" s="36">
        <v>441</v>
      </c>
      <c r="J84" s="33"/>
      <c r="K84" s="33"/>
      <c r="L84" s="33"/>
      <c r="M84" s="33"/>
      <c r="N84" s="33"/>
      <c r="O84" s="33"/>
      <c r="P84" s="33"/>
      <c r="Q84" s="33"/>
      <c r="R84" s="33"/>
    </row>
    <row r="85" spans="1:18" ht="19.5" customHeight="1">
      <c r="A85" s="39" t="s">
        <v>79</v>
      </c>
      <c r="B85" s="35">
        <v>2870</v>
      </c>
      <c r="C85" s="36">
        <v>2140</v>
      </c>
      <c r="D85" s="36">
        <v>1805</v>
      </c>
      <c r="E85" s="36">
        <v>1587</v>
      </c>
      <c r="F85" s="36">
        <v>1505</v>
      </c>
      <c r="G85" s="37">
        <v>83.86</v>
      </c>
      <c r="H85" s="38">
        <v>17.9</v>
      </c>
      <c r="I85" s="36">
        <v>499</v>
      </c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19.5" customHeight="1">
      <c r="A86" s="39" t="s">
        <v>80</v>
      </c>
      <c r="B86" s="35">
        <v>2254</v>
      </c>
      <c r="C86" s="36">
        <v>1768</v>
      </c>
      <c r="D86" s="36">
        <v>1560</v>
      </c>
      <c r="E86" s="36">
        <v>1535</v>
      </c>
      <c r="F86" s="36">
        <v>1475</v>
      </c>
      <c r="G86" s="37">
        <v>87.64</v>
      </c>
      <c r="H86" s="38">
        <v>16.8</v>
      </c>
      <c r="I86" s="36">
        <v>473</v>
      </c>
      <c r="J86" s="33"/>
      <c r="K86" s="33"/>
      <c r="L86" s="33"/>
      <c r="M86" s="33"/>
      <c r="N86" s="33"/>
      <c r="O86" s="33"/>
      <c r="P86" s="33"/>
      <c r="Q86" s="33"/>
      <c r="R86" s="33"/>
    </row>
    <row r="87" spans="1:18" ht="19.5" customHeight="1">
      <c r="A87" s="39" t="s">
        <v>81</v>
      </c>
      <c r="B87" s="35">
        <v>5118</v>
      </c>
      <c r="C87" s="36">
        <v>4701</v>
      </c>
      <c r="D87" s="36">
        <v>4716</v>
      </c>
      <c r="E87" s="36">
        <v>4727</v>
      </c>
      <c r="F87" s="36">
        <v>4373</v>
      </c>
      <c r="G87" s="37">
        <v>45.64</v>
      </c>
      <c r="H87" s="38">
        <v>95.8</v>
      </c>
      <c r="I87" s="36">
        <v>1046</v>
      </c>
      <c r="J87" s="33"/>
      <c r="K87" s="33"/>
      <c r="L87" s="33"/>
      <c r="M87" s="33"/>
      <c r="N87" s="33"/>
      <c r="O87" s="33"/>
      <c r="P87" s="33"/>
      <c r="Q87" s="33"/>
      <c r="R87" s="33"/>
    </row>
    <row r="88" spans="1:18" ht="19.5" customHeight="1">
      <c r="A88" s="39" t="s">
        <v>82</v>
      </c>
      <c r="B88" s="35">
        <v>9614</v>
      </c>
      <c r="C88" s="36">
        <v>8907</v>
      </c>
      <c r="D88" s="36">
        <v>8437</v>
      </c>
      <c r="E88" s="36">
        <v>8169</v>
      </c>
      <c r="F88" s="36">
        <v>7697</v>
      </c>
      <c r="G88" s="37">
        <v>101.45</v>
      </c>
      <c r="H88" s="38">
        <v>75.9</v>
      </c>
      <c r="I88" s="36">
        <v>1982</v>
      </c>
      <c r="J88" s="33"/>
      <c r="K88" s="33"/>
      <c r="L88" s="33"/>
      <c r="M88" s="33"/>
      <c r="N88" s="33"/>
      <c r="O88" s="33"/>
      <c r="P88" s="33"/>
      <c r="Q88" s="33"/>
      <c r="R88" s="33"/>
    </row>
    <row r="89" spans="1:18" ht="6" customHeight="1">
      <c r="A89" s="34"/>
      <c r="B89" s="35"/>
      <c r="C89" s="36"/>
      <c r="D89" s="36"/>
      <c r="E89" s="36"/>
      <c r="F89" s="36"/>
      <c r="G89" s="37"/>
      <c r="H89" s="38"/>
      <c r="I89" s="36"/>
      <c r="J89" s="33"/>
      <c r="K89" s="33"/>
      <c r="L89" s="33"/>
      <c r="M89" s="33"/>
      <c r="N89" s="33"/>
      <c r="O89" s="33"/>
      <c r="P89" s="33"/>
      <c r="Q89" s="33"/>
      <c r="R89" s="33"/>
    </row>
    <row r="90" spans="1:18" s="30" customFormat="1" ht="19.5" customHeight="1">
      <c r="A90" s="24" t="s">
        <v>83</v>
      </c>
      <c r="B90" s="25">
        <f>SUM(B91:B94)</f>
        <v>25801</v>
      </c>
      <c r="C90" s="26">
        <f aca="true" t="shared" si="12" ref="C90:I90">SUM(C91:C94)</f>
        <v>23058</v>
      </c>
      <c r="D90" s="26">
        <f t="shared" si="12"/>
        <v>22022</v>
      </c>
      <c r="E90" s="26">
        <f t="shared" si="12"/>
        <v>21476</v>
      </c>
      <c r="F90" s="26">
        <f t="shared" si="12"/>
        <v>20580</v>
      </c>
      <c r="G90" s="27">
        <f t="shared" si="12"/>
        <v>435.34000000000003</v>
      </c>
      <c r="H90" s="28">
        <v>47.3</v>
      </c>
      <c r="I90" s="26">
        <f t="shared" si="12"/>
        <v>6118</v>
      </c>
      <c r="J90" s="29"/>
      <c r="K90" s="29"/>
      <c r="L90" s="29"/>
      <c r="M90" s="29"/>
      <c r="N90" s="29"/>
      <c r="O90" s="29"/>
      <c r="P90" s="29"/>
      <c r="Q90" s="29"/>
      <c r="R90" s="29"/>
    </row>
    <row r="91" spans="1:18" ht="19.5" customHeight="1">
      <c r="A91" s="39" t="s">
        <v>84</v>
      </c>
      <c r="B91" s="35">
        <v>5944</v>
      </c>
      <c r="C91" s="36">
        <v>5502</v>
      </c>
      <c r="D91" s="36">
        <v>5428</v>
      </c>
      <c r="E91" s="36">
        <v>5531</v>
      </c>
      <c r="F91" s="36">
        <v>5541</v>
      </c>
      <c r="G91" s="37">
        <v>46.05</v>
      </c>
      <c r="H91" s="38">
        <v>120.3</v>
      </c>
      <c r="I91" s="36">
        <v>1686</v>
      </c>
      <c r="J91" s="33"/>
      <c r="K91" s="33"/>
      <c r="L91" s="33"/>
      <c r="M91" s="33"/>
      <c r="N91" s="33"/>
      <c r="O91" s="33"/>
      <c r="P91" s="33"/>
      <c r="Q91" s="33"/>
      <c r="R91" s="33"/>
    </row>
    <row r="92" spans="1:18" ht="19.5" customHeight="1">
      <c r="A92" s="39" t="s">
        <v>85</v>
      </c>
      <c r="B92" s="35">
        <v>5832</v>
      </c>
      <c r="C92" s="36">
        <v>5244</v>
      </c>
      <c r="D92" s="36">
        <v>4988</v>
      </c>
      <c r="E92" s="36">
        <v>4861</v>
      </c>
      <c r="F92" s="36">
        <v>4633</v>
      </c>
      <c r="G92" s="37">
        <v>85.04</v>
      </c>
      <c r="H92" s="38">
        <v>54.5</v>
      </c>
      <c r="I92" s="36">
        <v>1371</v>
      </c>
      <c r="J92" s="33"/>
      <c r="K92" s="33"/>
      <c r="L92" s="33"/>
      <c r="M92" s="33"/>
      <c r="N92" s="33"/>
      <c r="O92" s="33"/>
      <c r="P92" s="33"/>
      <c r="Q92" s="33"/>
      <c r="R92" s="33"/>
    </row>
    <row r="93" spans="1:18" ht="19.5" customHeight="1">
      <c r="A93" s="39" t="s">
        <v>86</v>
      </c>
      <c r="B93" s="35">
        <v>8263</v>
      </c>
      <c r="C93" s="36">
        <v>7337</v>
      </c>
      <c r="D93" s="36">
        <v>6947</v>
      </c>
      <c r="E93" s="36">
        <v>6669</v>
      </c>
      <c r="F93" s="36">
        <v>6336</v>
      </c>
      <c r="G93" s="37">
        <v>184.65</v>
      </c>
      <c r="H93" s="38">
        <v>34.3</v>
      </c>
      <c r="I93" s="36">
        <v>1828</v>
      </c>
      <c r="J93" s="33"/>
      <c r="K93" s="33"/>
      <c r="L93" s="33"/>
      <c r="M93" s="33"/>
      <c r="N93" s="33"/>
      <c r="O93" s="33"/>
      <c r="P93" s="33"/>
      <c r="Q93" s="33"/>
      <c r="R93" s="33"/>
    </row>
    <row r="94" spans="1:18" ht="19.5" customHeight="1">
      <c r="A94" s="39" t="s">
        <v>87</v>
      </c>
      <c r="B94" s="35">
        <v>5762</v>
      </c>
      <c r="C94" s="36">
        <v>4975</v>
      </c>
      <c r="D94" s="36">
        <v>4659</v>
      </c>
      <c r="E94" s="36">
        <v>4415</v>
      </c>
      <c r="F94" s="36">
        <v>4070</v>
      </c>
      <c r="G94" s="37">
        <v>119.6</v>
      </c>
      <c r="H94" s="38">
        <v>34</v>
      </c>
      <c r="I94" s="36">
        <v>1233</v>
      </c>
      <c r="J94" s="33"/>
      <c r="K94" s="33"/>
      <c r="L94" s="33"/>
      <c r="M94" s="33"/>
      <c r="N94" s="33"/>
      <c r="O94" s="33"/>
      <c r="P94" s="33"/>
      <c r="Q94" s="33"/>
      <c r="R94" s="33"/>
    </row>
    <row r="95" spans="1:18" ht="6" customHeight="1">
      <c r="A95" s="34"/>
      <c r="B95" s="35"/>
      <c r="C95" s="36"/>
      <c r="D95" s="36"/>
      <c r="E95" s="36"/>
      <c r="F95" s="36"/>
      <c r="G95" s="37"/>
      <c r="H95" s="38"/>
      <c r="I95" s="36"/>
      <c r="J95" s="33"/>
      <c r="K95" s="33"/>
      <c r="L95" s="33"/>
      <c r="M95" s="33"/>
      <c r="N95" s="33"/>
      <c r="O95" s="33"/>
      <c r="P95" s="33"/>
      <c r="Q95" s="33"/>
      <c r="R95" s="33"/>
    </row>
    <row r="96" spans="1:18" s="30" customFormat="1" ht="18.75" customHeight="1">
      <c r="A96" s="24" t="s">
        <v>88</v>
      </c>
      <c r="B96" s="25">
        <f aca="true" t="shared" si="13" ref="B96:G96">SUM(B97:B98)</f>
        <v>19078</v>
      </c>
      <c r="C96" s="26">
        <f t="shared" si="13"/>
        <v>17100</v>
      </c>
      <c r="D96" s="26">
        <f t="shared" si="13"/>
        <v>16233</v>
      </c>
      <c r="E96" s="26">
        <f t="shared" si="13"/>
        <v>15743</v>
      </c>
      <c r="F96" s="26">
        <f t="shared" si="13"/>
        <v>14711</v>
      </c>
      <c r="G96" s="27">
        <f t="shared" si="13"/>
        <v>259.89</v>
      </c>
      <c r="H96" s="28">
        <v>56.6</v>
      </c>
      <c r="I96" s="26">
        <v>4701</v>
      </c>
      <c r="J96" s="29"/>
      <c r="K96" s="29"/>
      <c r="L96" s="29"/>
      <c r="M96" s="29"/>
      <c r="N96" s="29"/>
      <c r="O96" s="29"/>
      <c r="P96" s="29"/>
      <c r="Q96" s="29"/>
      <c r="R96" s="29"/>
    </row>
    <row r="97" spans="1:18" ht="19.5" customHeight="1">
      <c r="A97" s="39" t="s">
        <v>89</v>
      </c>
      <c r="B97" s="35">
        <v>7508</v>
      </c>
      <c r="C97" s="36">
        <v>6809</v>
      </c>
      <c r="D97" s="36">
        <v>6387</v>
      </c>
      <c r="E97" s="36">
        <v>6153</v>
      </c>
      <c r="F97" s="36">
        <v>5711</v>
      </c>
      <c r="G97" s="37">
        <v>114.66</v>
      </c>
      <c r="H97" s="38">
        <v>49.8</v>
      </c>
      <c r="I97" s="36">
        <v>1838</v>
      </c>
      <c r="J97" s="33"/>
      <c r="K97" s="33"/>
      <c r="L97" s="33"/>
      <c r="M97" s="33"/>
      <c r="N97" s="33"/>
      <c r="O97" s="33"/>
      <c r="P97" s="33"/>
      <c r="Q97" s="33"/>
      <c r="R97" s="33"/>
    </row>
    <row r="98" spans="1:18" ht="18.75" customHeight="1">
      <c r="A98" s="40" t="s">
        <v>90</v>
      </c>
      <c r="B98" s="41">
        <v>11570</v>
      </c>
      <c r="C98" s="42">
        <v>10291</v>
      </c>
      <c r="D98" s="42">
        <v>9846</v>
      </c>
      <c r="E98" s="42">
        <v>9590</v>
      </c>
      <c r="F98" s="42">
        <v>9000</v>
      </c>
      <c r="G98" s="43">
        <v>145.23</v>
      </c>
      <c r="H98" s="44">
        <v>62</v>
      </c>
      <c r="I98" s="42">
        <v>2865</v>
      </c>
      <c r="J98" s="33"/>
      <c r="K98" s="33"/>
      <c r="L98" s="33"/>
      <c r="M98" s="33"/>
      <c r="N98" s="33"/>
      <c r="O98" s="33"/>
      <c r="P98" s="33"/>
      <c r="Q98" s="33"/>
      <c r="R98" s="33"/>
    </row>
    <row r="99" spans="1:18" ht="12">
      <c r="A99" s="45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1:18" ht="1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</sheetData>
  <sheetProtection/>
  <mergeCells count="10">
    <mergeCell ref="B4:B5"/>
    <mergeCell ref="C4:C5"/>
    <mergeCell ref="D4:D5"/>
    <mergeCell ref="E4:E5"/>
    <mergeCell ref="F4:F5"/>
    <mergeCell ref="B52:B53"/>
    <mergeCell ref="C52:C53"/>
    <mergeCell ref="D52:D53"/>
    <mergeCell ref="E52:E53"/>
    <mergeCell ref="F52:F53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2009-04-13T00:43:02Z</dcterms:created>
  <dcterms:modified xsi:type="dcterms:W3CDTF">2009-04-13T00:43:07Z</dcterms:modified>
  <cp:category/>
  <cp:version/>
  <cp:contentType/>
  <cp:contentStatus/>
</cp:coreProperties>
</file>