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xlnm.Print_Area" localSheetId="0">'272'!$A$1:$H$47</definedName>
  </definedNames>
  <calcPr fullCalcOnLoad="1"/>
</workbook>
</file>

<file path=xl/sharedStrings.xml><?xml version="1.0" encoding="utf-8"?>
<sst xmlns="http://schemas.openxmlformats.org/spreadsheetml/2006/main" count="89" uniqueCount="85">
  <si>
    <t>23. 観        光</t>
  </si>
  <si>
    <t>272. 市町村別観光客数および消費額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</si>
  <si>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</si>
  <si>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</si>
  <si>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</si>
  <si>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</si>
  <si>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</si>
  <si>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</si>
  <si>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昭和62年</t>
  </si>
  <si>
    <t>南海部郡</t>
  </si>
  <si>
    <t xml:space="preserve">    63</t>
  </si>
  <si>
    <t>上浦町</t>
  </si>
  <si>
    <t>平成元年</t>
  </si>
  <si>
    <t>弥生町</t>
  </si>
  <si>
    <t>本匠村</t>
  </si>
  <si>
    <t>　　　2　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</si>
  <si>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</si>
  <si>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</si>
  <si>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</si>
  <si>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</si>
  <si>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</si>
  <si>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</si>
  <si>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</si>
  <si>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</si>
  <si>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</si>
  <si>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</si>
  <si>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</si>
  <si>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</si>
  <si>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</si>
  <si>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</si>
  <si>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</si>
  <si>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</si>
  <si>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</si>
  <si>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</si>
  <si>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</si>
  <si>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</si>
  <si>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</si>
  <si>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</si>
  <si>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</si>
  <si>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</si>
  <si>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</si>
  <si>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</si>
  <si>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</si>
  <si>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</si>
  <si>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</si>
  <si>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</si>
  <si>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</si>
  <si>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</si>
  <si>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直入郡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</si>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</sst>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5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9" fontId="23" fillId="0" borderId="0" xfId="0" applyNumberFormat="1" applyFont="1" applyAlignment="1" applyProtection="1">
      <alignment horizontal="distributed" vertical="center"/>
      <protection locked="0"/>
    </xf>
    <xf numFmtId="49" fontId="23" fillId="0" borderId="11" xfId="0" applyNumberFormat="1" applyFont="1" applyBorder="1" applyAlignment="1" applyProtection="1">
      <alignment vertical="center"/>
      <protection locked="0"/>
    </xf>
    <xf numFmtId="49" fontId="23" fillId="0" borderId="12" xfId="0" applyNumberFormat="1" applyFont="1" applyBorder="1" applyAlignment="1" applyProtection="1">
      <alignment horizontal="distributed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49" fontId="23" fillId="0" borderId="13" xfId="0" applyNumberFormat="1" applyFont="1" applyBorder="1" applyAlignment="1" applyProtection="1">
      <alignment horizontal="distributed" vertical="center"/>
      <protection locked="0"/>
    </xf>
    <xf numFmtId="49" fontId="23" fillId="0" borderId="14" xfId="0" applyNumberFormat="1" applyFont="1" applyBorder="1" applyAlignment="1" applyProtection="1">
      <alignment horizontal="distributed" vertical="center"/>
      <protection locked="0"/>
    </xf>
    <xf numFmtId="49" fontId="23" fillId="0" borderId="15" xfId="0" applyNumberFormat="1" applyFont="1" applyBorder="1" applyAlignment="1" applyProtection="1">
      <alignment horizontal="distributed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9" fontId="22" fillId="0" borderId="0" xfId="0" applyNumberFormat="1" applyFont="1" applyAlignment="1">
      <alignment horizontal="distributed"/>
    </xf>
    <xf numFmtId="41" fontId="22" fillId="0" borderId="11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7" fontId="24" fillId="0" borderId="16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/>
      <protection/>
    </xf>
    <xf numFmtId="0" fontId="22" fillId="0" borderId="17" xfId="0" applyFont="1" applyBorder="1" applyAlignment="1" applyProtection="1" quotePrefix="1">
      <alignment horizontal="center"/>
      <protection locked="0"/>
    </xf>
    <xf numFmtId="37" fontId="22" fillId="0" borderId="16" xfId="0" applyNumberFormat="1" applyFont="1" applyBorder="1" applyAlignment="1" applyProtection="1">
      <alignment horizontal="distributed"/>
      <protection locked="0"/>
    </xf>
    <xf numFmtId="0" fontId="22" fillId="0" borderId="17" xfId="0" applyFont="1" applyBorder="1" applyAlignment="1" applyProtection="1">
      <alignment horizontal="distributed"/>
      <protection locked="0"/>
    </xf>
    <xf numFmtId="0" fontId="24" fillId="0" borderId="0" xfId="0" applyFont="1" applyBorder="1" applyAlignment="1" applyProtection="1" quotePrefix="1">
      <alignment horizontal="center"/>
      <protection locked="0"/>
    </xf>
    <xf numFmtId="41" fontId="24" fillId="0" borderId="11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41" fontId="24" fillId="0" borderId="11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2" fillId="0" borderId="0" xfId="0" applyFont="1" applyAlignment="1" applyProtection="1">
      <alignment horizontal="distributed"/>
      <protection locked="0"/>
    </xf>
    <xf numFmtId="37" fontId="22" fillId="0" borderId="12" xfId="0" applyNumberFormat="1" applyFont="1" applyBorder="1" applyAlignment="1" applyProtection="1">
      <alignment horizontal="distributed"/>
      <protection locked="0"/>
    </xf>
    <xf numFmtId="0" fontId="24" fillId="0" borderId="17" xfId="0" applyFont="1" applyBorder="1" applyAlignment="1" applyProtection="1">
      <alignment horizontal="distributed"/>
      <protection locked="0"/>
    </xf>
    <xf numFmtId="0" fontId="22" fillId="0" borderId="13" xfId="0" applyFont="1" applyBorder="1" applyAlignment="1" applyProtection="1">
      <alignment horizontal="distributed"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12.125" style="12" customWidth="1"/>
    <col min="2" max="3" width="11.875" style="12" customWidth="1"/>
    <col min="4" max="4" width="13.00390625" style="12" customWidth="1"/>
    <col min="5" max="6" width="11.875" style="12" customWidth="1"/>
    <col min="7" max="7" width="10.875" style="12" customWidth="1"/>
    <col min="8" max="8" width="11.875" style="12" customWidth="1"/>
    <col min="9" max="16384" width="9.00390625" style="12" customWidth="1"/>
  </cols>
  <sheetData>
    <row r="1" spans="1:9" s="4" customFormat="1" ht="24" customHeight="1">
      <c r="A1" s="1" t="s">
        <v>0</v>
      </c>
      <c r="B1" s="2"/>
      <c r="C1" s="2"/>
      <c r="D1" s="1"/>
      <c r="E1" s="2"/>
      <c r="F1" s="2"/>
      <c r="G1" s="2"/>
      <c r="H1" s="2"/>
      <c r="I1" s="3"/>
    </row>
    <row r="2" spans="1:9" s="8" customFormat="1" ht="18" customHeight="1">
      <c r="A2" s="5" t="s">
        <v>1</v>
      </c>
      <c r="B2" s="6"/>
      <c r="C2" s="6"/>
      <c r="D2" s="5"/>
      <c r="E2" s="5"/>
      <c r="F2" s="5"/>
      <c r="G2" s="6"/>
      <c r="H2" s="6"/>
      <c r="I2" s="7"/>
    </row>
    <row r="3" spans="1:9" ht="14.25" thickBot="1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9" s="17" customFormat="1" ht="15" customHeight="1" thickTop="1">
      <c r="A4" s="13" t="s">
        <v>3</v>
      </c>
      <c r="B4" s="14"/>
      <c r="C4" s="14"/>
      <c r="D4" s="14"/>
      <c r="E4" s="15"/>
      <c r="F4" s="14"/>
      <c r="G4" s="14"/>
      <c r="H4" s="14"/>
      <c r="I4" s="16"/>
    </row>
    <row r="5" spans="1:9" s="17" customFormat="1" ht="15" customHeight="1">
      <c r="A5" s="18" t="s">
        <v>4</v>
      </c>
      <c r="B5" s="19" t="s">
        <v>5</v>
      </c>
      <c r="C5" s="19" t="s">
        <v>6</v>
      </c>
      <c r="D5" s="19" t="s">
        <v>7</v>
      </c>
      <c r="E5" s="20" t="s">
        <v>4</v>
      </c>
      <c r="F5" s="19" t="s">
        <v>5</v>
      </c>
      <c r="G5" s="19" t="s">
        <v>6</v>
      </c>
      <c r="H5" s="19" t="s">
        <v>7</v>
      </c>
      <c r="I5" s="16"/>
    </row>
    <row r="6" spans="1:9" ht="13.5">
      <c r="A6" s="21"/>
      <c r="B6" s="22"/>
      <c r="C6" s="21"/>
      <c r="D6" s="23"/>
      <c r="E6" s="24"/>
      <c r="F6" s="22"/>
      <c r="G6" s="21"/>
      <c r="H6" s="21"/>
      <c r="I6" s="11"/>
    </row>
    <row r="7" spans="1:8" ht="13.5">
      <c r="A7" s="25" t="s">
        <v>8</v>
      </c>
      <c r="B7" s="26">
        <v>44104978</v>
      </c>
      <c r="C7" s="27">
        <v>8297435</v>
      </c>
      <c r="D7" s="28">
        <v>231243375</v>
      </c>
      <c r="E7" s="29" t="s">
        <v>9</v>
      </c>
      <c r="F7" s="30">
        <f>SUM(F8:F15)</f>
        <v>652649</v>
      </c>
      <c r="G7" s="30">
        <f>SUM(G8:G15)</f>
        <v>46165</v>
      </c>
      <c r="H7" s="30">
        <f>SUM(H8:H15)</f>
        <v>794364</v>
      </c>
    </row>
    <row r="8" spans="1:9" ht="13.5">
      <c r="A8" s="31" t="s">
        <v>10</v>
      </c>
      <c r="B8" s="26">
        <v>44822257</v>
      </c>
      <c r="C8" s="27">
        <v>8538202</v>
      </c>
      <c r="D8" s="28">
        <v>235306794</v>
      </c>
      <c r="E8" s="32" t="s">
        <v>11</v>
      </c>
      <c r="F8" s="28">
        <v>58082</v>
      </c>
      <c r="G8" s="27">
        <v>592</v>
      </c>
      <c r="H8" s="27">
        <v>12580</v>
      </c>
      <c r="I8" s="11"/>
    </row>
    <row r="9" spans="1:9" ht="13.5">
      <c r="A9" s="33" t="s">
        <v>12</v>
      </c>
      <c r="B9" s="26">
        <v>45804021</v>
      </c>
      <c r="C9" s="27">
        <v>8458320</v>
      </c>
      <c r="D9" s="28">
        <v>240363371</v>
      </c>
      <c r="E9" s="32" t="s">
        <v>13</v>
      </c>
      <c r="F9" s="28">
        <v>151521</v>
      </c>
      <c r="G9" s="27">
        <v>629</v>
      </c>
      <c r="H9" s="27">
        <v>106666</v>
      </c>
      <c r="I9" s="11"/>
    </row>
    <row r="10" spans="1:9" ht="13.5">
      <c r="A10" s="33"/>
      <c r="B10" s="26"/>
      <c r="C10" s="28"/>
      <c r="D10" s="28"/>
      <c r="E10" s="32" t="s">
        <v>14</v>
      </c>
      <c r="F10" s="28">
        <v>29358</v>
      </c>
      <c r="G10" s="27">
        <v>1136</v>
      </c>
      <c r="H10" s="27">
        <v>18317</v>
      </c>
      <c r="I10" s="11"/>
    </row>
    <row r="11" spans="1:9" ht="13.5">
      <c r="A11" s="34" t="s">
        <v>15</v>
      </c>
      <c r="B11" s="35">
        <f>SUM(B13:B14)</f>
        <v>47195223</v>
      </c>
      <c r="C11" s="36">
        <f>SUM(C13:C14)</f>
        <v>8331577</v>
      </c>
      <c r="D11" s="36">
        <f>SUM(D13:D14)</f>
        <v>244535986</v>
      </c>
      <c r="E11" s="32" t="s">
        <v>16</v>
      </c>
      <c r="F11" s="28">
        <v>17335</v>
      </c>
      <c r="G11" s="27">
        <v>1620</v>
      </c>
      <c r="H11" s="27">
        <v>39326</v>
      </c>
      <c r="I11" s="11"/>
    </row>
    <row r="12" spans="1:9" ht="13.5">
      <c r="A12" s="37"/>
      <c r="B12" s="38"/>
      <c r="C12" s="39"/>
      <c r="D12" s="39"/>
      <c r="E12" s="32" t="s">
        <v>17</v>
      </c>
      <c r="F12" s="28">
        <v>31636</v>
      </c>
      <c r="G12" s="27">
        <v>2051</v>
      </c>
      <c r="H12" s="27">
        <v>11420</v>
      </c>
      <c r="I12" s="11"/>
    </row>
    <row r="13" spans="1:9" ht="13.5">
      <c r="A13" s="40" t="s">
        <v>18</v>
      </c>
      <c r="B13" s="35">
        <f>SUM(B16:B26)</f>
        <v>24320338</v>
      </c>
      <c r="C13" s="36">
        <f>SUM(C16:C26)</f>
        <v>5952036</v>
      </c>
      <c r="D13" s="36">
        <f>SUM(D16:D26)</f>
        <v>201500192</v>
      </c>
      <c r="E13" s="32" t="s">
        <v>19</v>
      </c>
      <c r="F13" s="28">
        <v>170072</v>
      </c>
      <c r="G13" s="27">
        <v>16682</v>
      </c>
      <c r="H13" s="27">
        <v>372723</v>
      </c>
      <c r="I13" s="11"/>
    </row>
    <row r="14" spans="1:9" ht="13.5">
      <c r="A14" s="40" t="s">
        <v>20</v>
      </c>
      <c r="B14" s="35">
        <f>SUM(B27+B31+B37+B40+B45+F7+F16+F25+F29+F32+F38+F43)</f>
        <v>22874885</v>
      </c>
      <c r="C14" s="36">
        <f>SUM(C27+C31+C37+C40+C45+G7+G16+G25+G29+G32+G38+G43)</f>
        <v>2379541</v>
      </c>
      <c r="D14" s="36">
        <f>SUM(D27+D31+D37+D40+D45+H7+H16+H25+H29+H32+H38+H43)</f>
        <v>43035794</v>
      </c>
      <c r="E14" s="32" t="s">
        <v>21</v>
      </c>
      <c r="F14" s="28">
        <v>47045</v>
      </c>
      <c r="G14" s="27">
        <v>1855</v>
      </c>
      <c r="H14" s="27">
        <v>41532</v>
      </c>
      <c r="I14" s="11"/>
    </row>
    <row r="15" spans="1:9" ht="13.5">
      <c r="A15" s="41"/>
      <c r="B15" s="26"/>
      <c r="C15" s="27"/>
      <c r="D15" s="28"/>
      <c r="E15" s="32" t="s">
        <v>22</v>
      </c>
      <c r="F15" s="28">
        <v>147600</v>
      </c>
      <c r="G15" s="27">
        <v>21600</v>
      </c>
      <c r="H15" s="27">
        <v>191800</v>
      </c>
      <c r="I15" s="11"/>
    </row>
    <row r="16" spans="1:8" ht="13.5">
      <c r="A16" s="41" t="s">
        <v>23</v>
      </c>
      <c r="B16" s="26">
        <v>3519091</v>
      </c>
      <c r="C16" s="27">
        <v>933555</v>
      </c>
      <c r="D16" s="28">
        <v>27536863</v>
      </c>
      <c r="E16" s="29" t="s">
        <v>24</v>
      </c>
      <c r="F16" s="30">
        <f>SUM(F17:F24)</f>
        <v>949931</v>
      </c>
      <c r="G16" s="30">
        <f>SUM(G17:G24)</f>
        <v>12455</v>
      </c>
      <c r="H16" s="30">
        <f>SUM(H17:H24)</f>
        <v>565220</v>
      </c>
    </row>
    <row r="17" spans="1:9" ht="13.5">
      <c r="A17" s="41" t="s">
        <v>25</v>
      </c>
      <c r="B17" s="26">
        <v>12156993</v>
      </c>
      <c r="C17" s="27">
        <v>4241454</v>
      </c>
      <c r="D17" s="28">
        <v>150406982</v>
      </c>
      <c r="E17" s="42" t="s">
        <v>26</v>
      </c>
      <c r="F17" s="26">
        <v>222524</v>
      </c>
      <c r="G17" s="27">
        <v>6062</v>
      </c>
      <c r="H17" s="27">
        <v>336200</v>
      </c>
      <c r="I17" s="11"/>
    </row>
    <row r="18" spans="1:9" ht="13.5">
      <c r="A18" s="41" t="s">
        <v>27</v>
      </c>
      <c r="B18" s="26">
        <v>657494</v>
      </c>
      <c r="C18" s="27">
        <v>76499</v>
      </c>
      <c r="D18" s="28">
        <v>1153007</v>
      </c>
      <c r="E18" s="42" t="s">
        <v>28</v>
      </c>
      <c r="F18" s="26">
        <v>320060</v>
      </c>
      <c r="G18" s="27">
        <v>160</v>
      </c>
      <c r="H18" s="27">
        <v>131240</v>
      </c>
      <c r="I18" s="11"/>
    </row>
    <row r="19" spans="1:9" ht="13.5">
      <c r="A19" s="41" t="s">
        <v>29</v>
      </c>
      <c r="B19" s="26">
        <v>2388969</v>
      </c>
      <c r="C19" s="27">
        <v>319975</v>
      </c>
      <c r="D19" s="28">
        <v>11399881</v>
      </c>
      <c r="E19" s="42" t="s">
        <v>30</v>
      </c>
      <c r="F19" s="26">
        <v>19650</v>
      </c>
      <c r="G19" s="27">
        <v>0</v>
      </c>
      <c r="H19" s="27">
        <v>9750</v>
      </c>
      <c r="I19" s="11"/>
    </row>
    <row r="20" spans="1:9" ht="13.5">
      <c r="A20" s="41" t="s">
        <v>31</v>
      </c>
      <c r="B20" s="26">
        <v>504908</v>
      </c>
      <c r="C20" s="27">
        <v>64570</v>
      </c>
      <c r="D20" s="28">
        <v>1696054</v>
      </c>
      <c r="E20" s="42" t="s">
        <v>32</v>
      </c>
      <c r="F20" s="26">
        <v>127612</v>
      </c>
      <c r="G20" s="27">
        <v>5241</v>
      </c>
      <c r="H20" s="27">
        <v>29765</v>
      </c>
      <c r="I20" s="11"/>
    </row>
    <row r="21" spans="1:9" ht="13.5">
      <c r="A21" s="41" t="s">
        <v>33</v>
      </c>
      <c r="B21" s="26">
        <v>757984</v>
      </c>
      <c r="C21" s="27">
        <v>91708</v>
      </c>
      <c r="D21" s="28">
        <v>1816455</v>
      </c>
      <c r="E21" s="42" t="s">
        <v>34</v>
      </c>
      <c r="F21" s="26">
        <v>133760</v>
      </c>
      <c r="G21" s="27">
        <v>500</v>
      </c>
      <c r="H21" s="27">
        <v>33180</v>
      </c>
      <c r="I21" s="11"/>
    </row>
    <row r="22" spans="1:9" ht="13.5">
      <c r="A22" s="41" t="s">
        <v>35</v>
      </c>
      <c r="B22" s="26">
        <v>52019</v>
      </c>
      <c r="C22" s="27">
        <v>4424</v>
      </c>
      <c r="D22" s="28">
        <v>79375</v>
      </c>
      <c r="E22" s="42" t="s">
        <v>36</v>
      </c>
      <c r="F22" s="26">
        <v>81265</v>
      </c>
      <c r="G22" s="27">
        <v>412</v>
      </c>
      <c r="H22" s="27">
        <v>18555</v>
      </c>
      <c r="I22" s="11"/>
    </row>
    <row r="23" spans="1:9" ht="13.5">
      <c r="A23" s="41" t="s">
        <v>37</v>
      </c>
      <c r="B23" s="26">
        <v>554462</v>
      </c>
      <c r="C23" s="27">
        <v>20559</v>
      </c>
      <c r="D23" s="28">
        <v>1483806</v>
      </c>
      <c r="E23" s="42" t="s">
        <v>38</v>
      </c>
      <c r="F23" s="26">
        <v>2580</v>
      </c>
      <c r="G23" s="27">
        <v>0</v>
      </c>
      <c r="H23" s="27">
        <v>2050</v>
      </c>
      <c r="I23" s="11"/>
    </row>
    <row r="24" spans="1:9" ht="13.5">
      <c r="A24" s="41" t="s">
        <v>39</v>
      </c>
      <c r="B24" s="26">
        <v>673148</v>
      </c>
      <c r="C24" s="27">
        <v>16368</v>
      </c>
      <c r="D24" s="28">
        <v>743402</v>
      </c>
      <c r="E24" s="42" t="s">
        <v>40</v>
      </c>
      <c r="F24" s="26">
        <v>42480</v>
      </c>
      <c r="G24" s="27">
        <v>80</v>
      </c>
      <c r="H24" s="27">
        <v>4480</v>
      </c>
      <c r="I24" s="11"/>
    </row>
    <row r="25" spans="1:8" ht="13.5">
      <c r="A25" s="41" t="s">
        <v>41</v>
      </c>
      <c r="B25" s="26">
        <v>401270</v>
      </c>
      <c r="C25" s="27">
        <v>139420</v>
      </c>
      <c r="D25" s="28">
        <v>2010080</v>
      </c>
      <c r="E25" s="29" t="s">
        <v>42</v>
      </c>
      <c r="F25" s="30">
        <f>SUM(F26:F28)</f>
        <v>1082838</v>
      </c>
      <c r="G25" s="30">
        <f>SUM(G26:G28)</f>
        <v>239079</v>
      </c>
      <c r="H25" s="30">
        <f>SUM(H26:H28)</f>
        <v>1538674</v>
      </c>
    </row>
    <row r="26" spans="1:9" ht="13.5">
      <c r="A26" s="41" t="s">
        <v>43</v>
      </c>
      <c r="B26" s="26">
        <v>2654000</v>
      </c>
      <c r="C26" s="27">
        <v>43504</v>
      </c>
      <c r="D26" s="28">
        <v>3174287</v>
      </c>
      <c r="E26" s="32" t="s">
        <v>44</v>
      </c>
      <c r="F26" s="28">
        <v>62460</v>
      </c>
      <c r="G26" s="27">
        <v>1670</v>
      </c>
      <c r="H26" s="27">
        <v>44000</v>
      </c>
      <c r="I26" s="11"/>
    </row>
    <row r="27" spans="1:9" ht="13.5">
      <c r="A27" s="40" t="s">
        <v>45</v>
      </c>
      <c r="B27" s="35">
        <f>SUM(B28:B30)</f>
        <v>195870</v>
      </c>
      <c r="C27" s="36">
        <f>SUM(C28:C30)</f>
        <v>13055</v>
      </c>
      <c r="D27" s="36">
        <f>SUM(D28:D30)</f>
        <v>161477</v>
      </c>
      <c r="E27" s="32" t="s">
        <v>46</v>
      </c>
      <c r="F27" s="28">
        <v>827648</v>
      </c>
      <c r="G27" s="27">
        <v>133149</v>
      </c>
      <c r="H27" s="27">
        <v>992025</v>
      </c>
      <c r="I27" s="11"/>
    </row>
    <row r="28" spans="1:9" ht="13.5">
      <c r="A28" s="41" t="s">
        <v>47</v>
      </c>
      <c r="B28" s="26">
        <v>18800</v>
      </c>
      <c r="C28" s="27">
        <v>0</v>
      </c>
      <c r="D28" s="28">
        <v>18087</v>
      </c>
      <c r="E28" s="32" t="s">
        <v>48</v>
      </c>
      <c r="F28" s="28">
        <v>192730</v>
      </c>
      <c r="G28" s="27">
        <v>104260</v>
      </c>
      <c r="H28" s="27">
        <v>502649</v>
      </c>
      <c r="I28" s="11"/>
    </row>
    <row r="29" spans="1:8" ht="13.5">
      <c r="A29" s="41" t="s">
        <v>49</v>
      </c>
      <c r="B29" s="26">
        <v>144840</v>
      </c>
      <c r="C29" s="27">
        <v>3735</v>
      </c>
      <c r="D29" s="28">
        <v>39700</v>
      </c>
      <c r="E29" s="29" t="s">
        <v>50</v>
      </c>
      <c r="F29" s="30">
        <f>SUM(F30:F31)</f>
        <v>6677476</v>
      </c>
      <c r="G29" s="30">
        <f>SUM(G30:G31)</f>
        <v>560706</v>
      </c>
      <c r="H29" s="30">
        <f>SUM(H30:H31)</f>
        <v>7998400</v>
      </c>
    </row>
    <row r="30" spans="1:9" ht="13.5">
      <c r="A30" s="41" t="s">
        <v>51</v>
      </c>
      <c r="B30" s="26">
        <v>32230</v>
      </c>
      <c r="C30" s="27">
        <v>9320</v>
      </c>
      <c r="D30" s="28">
        <v>103690</v>
      </c>
      <c r="E30" s="32" t="s">
        <v>52</v>
      </c>
      <c r="F30" s="28">
        <v>6005706</v>
      </c>
      <c r="G30" s="27">
        <v>548706</v>
      </c>
      <c r="H30" s="27">
        <v>7737300</v>
      </c>
      <c r="I30" s="11"/>
    </row>
    <row r="31" spans="1:9" ht="13.5">
      <c r="A31" s="43" t="s">
        <v>53</v>
      </c>
      <c r="B31" s="36">
        <f>SUM(B32:B36)</f>
        <v>598269</v>
      </c>
      <c r="C31" s="36">
        <f>SUM(C32:C36)</f>
        <v>109720</v>
      </c>
      <c r="D31" s="36">
        <f>SUM(D32:D36)</f>
        <v>1614039</v>
      </c>
      <c r="E31" s="32" t="s">
        <v>54</v>
      </c>
      <c r="F31" s="28">
        <v>671770</v>
      </c>
      <c r="G31" s="27">
        <v>12000</v>
      </c>
      <c r="H31" s="27">
        <v>261100</v>
      </c>
      <c r="I31" s="11"/>
    </row>
    <row r="32" spans="1:8" ht="13.5">
      <c r="A32" s="33" t="s">
        <v>55</v>
      </c>
      <c r="B32" s="28">
        <v>76210</v>
      </c>
      <c r="C32" s="27">
        <v>13750</v>
      </c>
      <c r="D32" s="28">
        <v>111071</v>
      </c>
      <c r="E32" s="29" t="s">
        <v>56</v>
      </c>
      <c r="F32" s="30">
        <f>SUM(F33:F37)</f>
        <v>3311151</v>
      </c>
      <c r="G32" s="30">
        <f>SUM(G33:G37)</f>
        <v>343392</v>
      </c>
      <c r="H32" s="30">
        <f>SUM(H33:H37)</f>
        <v>10015840</v>
      </c>
    </row>
    <row r="33" spans="1:9" ht="13.5">
      <c r="A33" s="33" t="s">
        <v>57</v>
      </c>
      <c r="B33" s="28">
        <v>51722</v>
      </c>
      <c r="C33" s="27">
        <v>31035</v>
      </c>
      <c r="D33" s="28">
        <v>378016</v>
      </c>
      <c r="E33" s="32" t="s">
        <v>58</v>
      </c>
      <c r="F33" s="28">
        <v>81749</v>
      </c>
      <c r="G33" s="27">
        <v>10389</v>
      </c>
      <c r="H33" s="27">
        <v>70940</v>
      </c>
      <c r="I33" s="11"/>
    </row>
    <row r="34" spans="1:9" ht="13.5">
      <c r="A34" s="33" t="s">
        <v>59</v>
      </c>
      <c r="B34" s="28">
        <v>241382</v>
      </c>
      <c r="C34" s="27">
        <v>61712</v>
      </c>
      <c r="D34" s="28">
        <v>917101</v>
      </c>
      <c r="E34" s="32" t="s">
        <v>60</v>
      </c>
      <c r="F34" s="28">
        <v>272245</v>
      </c>
      <c r="G34" s="27">
        <v>10111</v>
      </c>
      <c r="H34" s="27">
        <v>587073</v>
      </c>
      <c r="I34" s="11"/>
    </row>
    <row r="35" spans="1:9" ht="13.5">
      <c r="A35" s="33" t="s">
        <v>61</v>
      </c>
      <c r="B35" s="28">
        <v>78841</v>
      </c>
      <c r="C35" s="27">
        <v>3181</v>
      </c>
      <c r="D35" s="28">
        <v>46279</v>
      </c>
      <c r="E35" s="32" t="s">
        <v>62</v>
      </c>
      <c r="F35" s="28">
        <v>349035</v>
      </c>
      <c r="G35" s="27">
        <v>13415</v>
      </c>
      <c r="H35" s="27">
        <v>646175</v>
      </c>
      <c r="I35" s="11"/>
    </row>
    <row r="36" spans="1:9" ht="13.5">
      <c r="A36" s="33" t="s">
        <v>63</v>
      </c>
      <c r="B36" s="28">
        <v>150114</v>
      </c>
      <c r="C36" s="27">
        <v>42</v>
      </c>
      <c r="D36" s="28">
        <v>161572</v>
      </c>
      <c r="E36" s="32" t="s">
        <v>64</v>
      </c>
      <c r="F36" s="28">
        <v>23752</v>
      </c>
      <c r="G36" s="27">
        <v>907</v>
      </c>
      <c r="H36" s="27">
        <v>40605</v>
      </c>
      <c r="I36" s="11"/>
    </row>
    <row r="37" spans="1:9" ht="13.5">
      <c r="A37" s="43" t="s">
        <v>65</v>
      </c>
      <c r="B37" s="36">
        <f>SUM(B38:B39)</f>
        <v>371980</v>
      </c>
      <c r="C37" s="36">
        <f>SUM(C38:C39)</f>
        <v>46210</v>
      </c>
      <c r="D37" s="36">
        <f>SUM(D38:D39)</f>
        <v>1642047</v>
      </c>
      <c r="E37" s="32" t="s">
        <v>66</v>
      </c>
      <c r="F37" s="28">
        <v>2584370</v>
      </c>
      <c r="G37" s="27">
        <v>308570</v>
      </c>
      <c r="H37" s="27">
        <v>8671047</v>
      </c>
      <c r="I37" s="11"/>
    </row>
    <row r="38" spans="1:8" ht="13.5">
      <c r="A38" s="33" t="s">
        <v>67</v>
      </c>
      <c r="B38" s="28">
        <v>277530</v>
      </c>
      <c r="C38" s="27">
        <v>36630</v>
      </c>
      <c r="D38" s="28">
        <v>784680</v>
      </c>
      <c r="E38" s="29" t="s">
        <v>68</v>
      </c>
      <c r="F38" s="30">
        <f>SUM(F39:F42)</f>
        <v>3053989</v>
      </c>
      <c r="G38" s="30">
        <f>SUM(G39:G42)</f>
        <v>96389</v>
      </c>
      <c r="H38" s="30">
        <f>SUM(H39:H42)</f>
        <v>2391206</v>
      </c>
    </row>
    <row r="39" spans="1:9" ht="13.5">
      <c r="A39" s="33" t="s">
        <v>69</v>
      </c>
      <c r="B39" s="28">
        <v>94450</v>
      </c>
      <c r="C39" s="27">
        <v>9580</v>
      </c>
      <c r="D39" s="28">
        <v>857367</v>
      </c>
      <c r="E39" s="32" t="s">
        <v>70</v>
      </c>
      <c r="F39" s="28">
        <v>89562</v>
      </c>
      <c r="G39" s="27">
        <v>587</v>
      </c>
      <c r="H39" s="27">
        <v>23841</v>
      </c>
      <c r="I39" s="11"/>
    </row>
    <row r="40" spans="1:9" ht="13.5">
      <c r="A40" s="43" t="s">
        <v>71</v>
      </c>
      <c r="B40" s="36">
        <f>SUM(B41:B44)</f>
        <v>4292401</v>
      </c>
      <c r="C40" s="36">
        <f>SUM(C41:C44)</f>
        <v>867418</v>
      </c>
      <c r="D40" s="36">
        <f>SUM(D41:D44)</f>
        <v>13719678</v>
      </c>
      <c r="E40" s="32" t="s">
        <v>72</v>
      </c>
      <c r="F40" s="28">
        <v>1801370</v>
      </c>
      <c r="G40" s="27">
        <v>40670</v>
      </c>
      <c r="H40" s="27">
        <v>1006044</v>
      </c>
      <c r="I40" s="11"/>
    </row>
    <row r="41" spans="1:9" ht="13.5">
      <c r="A41" s="33" t="s">
        <v>73</v>
      </c>
      <c r="B41" s="28">
        <v>186883</v>
      </c>
      <c r="C41" s="27">
        <v>13766</v>
      </c>
      <c r="D41" s="28">
        <v>393782</v>
      </c>
      <c r="E41" s="32" t="s">
        <v>74</v>
      </c>
      <c r="F41" s="28">
        <v>996167</v>
      </c>
      <c r="G41" s="27">
        <v>45047</v>
      </c>
      <c r="H41" s="27">
        <v>1226689</v>
      </c>
      <c r="I41" s="11"/>
    </row>
    <row r="42" spans="1:9" ht="13.5">
      <c r="A42" s="33" t="s">
        <v>75</v>
      </c>
      <c r="B42" s="28">
        <v>158588</v>
      </c>
      <c r="C42" s="27">
        <v>1842</v>
      </c>
      <c r="D42" s="28">
        <v>1810458</v>
      </c>
      <c r="E42" s="32" t="s">
        <v>76</v>
      </c>
      <c r="F42" s="28">
        <v>166890</v>
      </c>
      <c r="G42" s="27">
        <v>10085</v>
      </c>
      <c r="H42" s="27">
        <v>134632</v>
      </c>
      <c r="I42" s="11"/>
    </row>
    <row r="43" spans="1:8" ht="13.5">
      <c r="A43" s="33" t="s">
        <v>77</v>
      </c>
      <c r="B43" s="28">
        <v>325260</v>
      </c>
      <c r="C43" s="27">
        <v>56820</v>
      </c>
      <c r="D43" s="28">
        <v>385270</v>
      </c>
      <c r="E43" s="29" t="s">
        <v>78</v>
      </c>
      <c r="F43" s="30">
        <f>SUM(F44:F45)</f>
        <v>1526331</v>
      </c>
      <c r="G43" s="30">
        <f>SUM(G44:G45)</f>
        <v>43802</v>
      </c>
      <c r="H43" s="30">
        <f>SUM(H44:H45)</f>
        <v>2466609</v>
      </c>
    </row>
    <row r="44" spans="1:9" ht="13.5">
      <c r="A44" s="33" t="s">
        <v>79</v>
      </c>
      <c r="B44" s="28">
        <v>3621670</v>
      </c>
      <c r="C44" s="27">
        <v>794990</v>
      </c>
      <c r="D44" s="28">
        <v>11130168</v>
      </c>
      <c r="E44" s="42" t="s">
        <v>80</v>
      </c>
      <c r="F44" s="26">
        <v>131650</v>
      </c>
      <c r="G44" s="27">
        <v>5309</v>
      </c>
      <c r="H44" s="27">
        <v>21897</v>
      </c>
      <c r="I44" s="11"/>
    </row>
    <row r="45" spans="1:9" ht="13.5">
      <c r="A45" s="43" t="s">
        <v>81</v>
      </c>
      <c r="B45" s="36">
        <f>SUM(B46)</f>
        <v>162000</v>
      </c>
      <c r="C45" s="36">
        <f>SUM(C46)</f>
        <v>1150</v>
      </c>
      <c r="D45" s="36">
        <f>SUM(D46)</f>
        <v>128240</v>
      </c>
      <c r="E45" s="42" t="s">
        <v>82</v>
      </c>
      <c r="F45" s="26">
        <v>1394681</v>
      </c>
      <c r="G45" s="27">
        <v>38493</v>
      </c>
      <c r="H45" s="27">
        <v>2444712</v>
      </c>
      <c r="I45" s="11"/>
    </row>
    <row r="46" spans="1:9" ht="13.5">
      <c r="A46" s="44" t="s">
        <v>83</v>
      </c>
      <c r="B46" s="45">
        <v>162000</v>
      </c>
      <c r="C46" s="46">
        <v>1150</v>
      </c>
      <c r="D46" s="46">
        <v>128240</v>
      </c>
      <c r="E46" s="47"/>
      <c r="F46" s="45"/>
      <c r="G46" s="46"/>
      <c r="H46" s="46"/>
      <c r="I46" s="11"/>
    </row>
    <row r="47" spans="1:9" ht="14.25" customHeight="1">
      <c r="A47" s="48" t="s">
        <v>84</v>
      </c>
      <c r="B47" s="21"/>
      <c r="C47" s="21"/>
      <c r="D47" s="23"/>
      <c r="E47" s="21"/>
      <c r="F47" s="21"/>
      <c r="G47" s="21"/>
      <c r="H47" s="21"/>
      <c r="I47" s="11"/>
    </row>
    <row r="48" spans="1:9" ht="13.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3.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3.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3.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3.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3.5">
      <c r="A53" s="11"/>
      <c r="B53" s="11"/>
      <c r="C53" s="11"/>
      <c r="D53" s="11"/>
      <c r="E53" s="11"/>
      <c r="F53" s="11"/>
      <c r="G53" s="11"/>
      <c r="H53" s="11"/>
      <c r="I53" s="11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2009-04-09T08:17:13Z</dcterms:created>
  <dcterms:modified xsi:type="dcterms:W3CDTF">2009-04-09T08:17:19Z</dcterms:modified>
  <cp:category/>
  <cp:version/>
  <cp:contentType/>
  <cp:contentStatus/>
</cp:coreProperties>
</file>