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6" sheetId="1" r:id="rId1"/>
  </sheets>
  <externalReferences>
    <externalReference r:id="rId4"/>
  </externalReferences>
  <definedNames>
    <definedName name="_10.電気_ガスおよび水道" localSheetId="0">'136'!$B$1:$K$19</definedName>
    <definedName name="_10.電気_ガスおよび水道">#REF!</definedName>
    <definedName name="_xlnm.Print_Area" localSheetId="0">'136'!$A$1:$L$20</definedName>
    <definedName name="ﾃﾞｰﾀ表">'136'!$N$24:$AE$46</definedName>
  </definedNames>
  <calcPr fullCalcOnLoad="1"/>
</workbook>
</file>

<file path=xl/sharedStrings.xml><?xml version="1.0" encoding="utf-8"?>
<sst xmlns="http://schemas.openxmlformats.org/spreadsheetml/2006/main" count="82" uniqueCount="44">
  <si>
    <t>136．主 要 港 入 港 船 舶 状 況</t>
  </si>
  <si>
    <t>(単位  隻、千t)</t>
  </si>
  <si>
    <t>年次 および</t>
  </si>
  <si>
    <t>大    分   港</t>
  </si>
  <si>
    <t>津  久  見  港</t>
  </si>
  <si>
    <t>別   府   港</t>
  </si>
  <si>
    <t>佐   伯   港</t>
  </si>
  <si>
    <t>船 舶 区 分</t>
  </si>
  <si>
    <t>隻  数</t>
  </si>
  <si>
    <t>総トン数</t>
  </si>
  <si>
    <t>昭 和 61年</t>
  </si>
  <si>
    <t xml:space="preserve">    62</t>
  </si>
  <si>
    <t xml:space="preserve">    63</t>
  </si>
  <si>
    <t xml:space="preserve">    平 成 元 年</t>
  </si>
  <si>
    <t>外   航   船   舶</t>
  </si>
  <si>
    <t>総数</t>
  </si>
  <si>
    <t>総トン数500未満</t>
  </si>
  <si>
    <t xml:space="preserve">   〃    以上</t>
  </si>
  <si>
    <t>内   航   船   舶</t>
  </si>
  <si>
    <t xml:space="preserve">    〃     以上</t>
  </si>
  <si>
    <t>そ     の     他</t>
  </si>
  <si>
    <t>資料:運輸省｢港湾統計年報｣</t>
  </si>
  <si>
    <t>合計</t>
  </si>
  <si>
    <t>10,000以上</t>
  </si>
  <si>
    <t>6,000～10,000</t>
  </si>
  <si>
    <t>3,000～6,000</t>
  </si>
  <si>
    <t>1,000～3,000</t>
  </si>
  <si>
    <t>500～1,000</t>
  </si>
  <si>
    <t>100～500</t>
  </si>
  <si>
    <t>5～100</t>
  </si>
  <si>
    <t>隻数</t>
  </si>
  <si>
    <t>総トン数</t>
  </si>
  <si>
    <t>大分</t>
  </si>
  <si>
    <t>計</t>
  </si>
  <si>
    <t>外航商船</t>
  </si>
  <si>
    <t>内航商船</t>
  </si>
  <si>
    <t>内航自航</t>
  </si>
  <si>
    <t>避難船</t>
  </si>
  <si>
    <t>その他</t>
  </si>
  <si>
    <t>津久見</t>
  </si>
  <si>
    <t>漁船</t>
  </si>
  <si>
    <t>別府</t>
  </si>
  <si>
    <t>佐賀関</t>
  </si>
  <si>
    <t>佐伯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</si>
</sst>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name val="Arial"/>
      <family val="2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 applyProtection="1">
      <alignment horizontal="centerContinuous"/>
      <protection/>
    </xf>
    <xf numFmtId="176" fontId="18" fillId="0" borderId="0" xfId="0" applyNumberFormat="1" applyFont="1" applyAlignment="1">
      <alignment/>
    </xf>
    <xf numFmtId="176" fontId="18" fillId="0" borderId="10" xfId="0" applyNumberFormat="1" applyFont="1" applyBorder="1" applyAlignment="1">
      <alignment/>
    </xf>
    <xf numFmtId="176" fontId="18" fillId="0" borderId="10" xfId="0" applyNumberFormat="1" applyFont="1" applyBorder="1" applyAlignment="1" applyProtection="1" quotePrefix="1">
      <alignment horizontal="left"/>
      <protection/>
    </xf>
    <xf numFmtId="176" fontId="18" fillId="0" borderId="0" xfId="0" applyNumberFormat="1" applyFont="1" applyBorder="1" applyAlignment="1">
      <alignment horizontal="centerContinuous"/>
    </xf>
    <xf numFmtId="176" fontId="22" fillId="0" borderId="0" xfId="0" applyNumberFormat="1" applyFont="1" applyBorder="1" applyAlignment="1" applyProtection="1">
      <alignment horizontal="centerContinuous"/>
      <protection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" vertical="center"/>
      <protection/>
    </xf>
    <xf numFmtId="176" fontId="18" fillId="0" borderId="0" xfId="0" applyNumberFormat="1" applyFont="1" applyBorder="1" applyAlignment="1">
      <alignment/>
    </xf>
    <xf numFmtId="176" fontId="18" fillId="0" borderId="0" xfId="0" applyNumberFormat="1" applyFont="1" applyAlignment="1">
      <alignment vertical="center"/>
    </xf>
    <xf numFmtId="176" fontId="18" fillId="0" borderId="14" xfId="0" applyNumberFormat="1" applyFont="1" applyBorder="1" applyAlignment="1">
      <alignment horizontal="center" vertical="top"/>
    </xf>
    <xf numFmtId="176" fontId="18" fillId="0" borderId="15" xfId="0" applyNumberFormat="1" applyFont="1" applyBorder="1" applyAlignment="1">
      <alignment horizontal="center" vertical="top"/>
    </xf>
    <xf numFmtId="176" fontId="22" fillId="0" borderId="16" xfId="0" applyNumberFormat="1" applyFont="1" applyBorder="1" applyAlignment="1">
      <alignment horizontal="center" vertical="center"/>
    </xf>
    <xf numFmtId="176" fontId="22" fillId="0" borderId="16" xfId="0" applyNumberFormat="1" applyFont="1" applyBorder="1" applyAlignment="1" applyProtection="1">
      <alignment horizontal="center" vertical="center"/>
      <protection/>
    </xf>
    <xf numFmtId="177" fontId="18" fillId="0" borderId="17" xfId="0" applyNumberFormat="1" applyFont="1" applyBorder="1" applyAlignment="1" applyProtection="1">
      <alignment horizontal="center"/>
      <protection/>
    </xf>
    <xf numFmtId="177" fontId="18" fillId="0" borderId="18" xfId="0" applyNumberFormat="1" applyFont="1" applyBorder="1" applyAlignment="1" applyProtection="1">
      <alignment horizontal="center"/>
      <protection/>
    </xf>
    <xf numFmtId="177" fontId="18" fillId="0" borderId="19" xfId="0" applyNumberFormat="1" applyFont="1" applyBorder="1" applyAlignment="1" applyProtection="1">
      <alignment/>
      <protection locked="0"/>
    </xf>
    <xf numFmtId="177" fontId="18" fillId="0" borderId="0" xfId="0" applyNumberFormat="1" applyFont="1" applyBorder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 locked="0"/>
    </xf>
    <xf numFmtId="177" fontId="18" fillId="0" borderId="0" xfId="0" applyNumberFormat="1" applyFont="1" applyBorder="1" applyAlignment="1" applyProtection="1" quotePrefix="1">
      <alignment/>
      <protection locked="0"/>
    </xf>
    <xf numFmtId="177" fontId="18" fillId="0" borderId="0" xfId="0" applyNumberFormat="1" applyFont="1" applyBorder="1" applyAlignment="1" applyProtection="1" quotePrefix="1">
      <alignment horizontal="center"/>
      <protection/>
    </xf>
    <xf numFmtId="177" fontId="18" fillId="0" borderId="20" xfId="0" applyNumberFormat="1" applyFont="1" applyBorder="1" applyAlignment="1" applyProtection="1" quotePrefix="1">
      <alignment horizontal="center"/>
      <protection/>
    </xf>
    <xf numFmtId="176" fontId="18" fillId="0" borderId="0" xfId="0" applyNumberFormat="1" applyFont="1" applyAlignment="1" applyProtection="1" quotePrefix="1">
      <alignment horizontal="center"/>
      <protection locked="0"/>
    </xf>
    <xf numFmtId="177" fontId="18" fillId="0" borderId="19" xfId="0" applyNumberFormat="1" applyFont="1" applyBorder="1" applyAlignment="1">
      <alignment/>
    </xf>
    <xf numFmtId="177" fontId="18" fillId="0" borderId="0" xfId="0" applyNumberFormat="1" applyFont="1" applyBorder="1" applyAlignment="1">
      <alignment/>
    </xf>
    <xf numFmtId="177" fontId="18" fillId="0" borderId="0" xfId="0" applyNumberFormat="1" applyFont="1" applyBorder="1" applyAlignment="1" quotePrefix="1">
      <alignment/>
    </xf>
    <xf numFmtId="176" fontId="18" fillId="0" borderId="0" xfId="0" applyNumberFormat="1" applyFont="1" applyAlignment="1">
      <alignment/>
    </xf>
    <xf numFmtId="176" fontId="18" fillId="0" borderId="20" xfId="0" applyNumberFormat="1" applyFont="1" applyBorder="1" applyAlignment="1">
      <alignment/>
    </xf>
    <xf numFmtId="177" fontId="24" fillId="0" borderId="19" xfId="0" applyNumberFormat="1" applyFont="1" applyBorder="1" applyAlignment="1" applyProtection="1">
      <alignment/>
      <protection/>
    </xf>
    <xf numFmtId="177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>
      <alignment/>
    </xf>
    <xf numFmtId="176" fontId="18" fillId="0" borderId="0" xfId="0" applyNumberFormat="1" applyFont="1" applyBorder="1" applyAlignment="1" applyProtection="1" quotePrefix="1">
      <alignment horizontal="center"/>
      <protection/>
    </xf>
    <xf numFmtId="176" fontId="18" fillId="0" borderId="0" xfId="0" applyNumberFormat="1" applyFont="1" applyAlignment="1">
      <alignment horizontal="center"/>
    </xf>
    <xf numFmtId="176" fontId="18" fillId="0" borderId="20" xfId="0" applyNumberFormat="1" applyFont="1" applyBorder="1" applyAlignment="1">
      <alignment horizontal="center"/>
    </xf>
    <xf numFmtId="176" fontId="22" fillId="0" borderId="0" xfId="0" applyNumberFormat="1" applyFont="1" applyBorder="1" applyAlignment="1" applyProtection="1">
      <alignment horizontal="distributed"/>
      <protection/>
    </xf>
    <xf numFmtId="177" fontId="18" fillId="0" borderId="0" xfId="0" applyNumberFormat="1" applyFont="1" applyFill="1" applyBorder="1" applyAlignment="1">
      <alignment/>
    </xf>
    <xf numFmtId="176" fontId="18" fillId="0" borderId="14" xfId="0" applyNumberFormat="1" applyFont="1" applyBorder="1" applyAlignment="1">
      <alignment horizontal="center"/>
    </xf>
    <xf numFmtId="176" fontId="18" fillId="0" borderId="15" xfId="0" applyNumberFormat="1" applyFont="1" applyBorder="1" applyAlignment="1">
      <alignment horizontal="center"/>
    </xf>
    <xf numFmtId="177" fontId="18" fillId="0" borderId="14" xfId="0" applyNumberFormat="1" applyFont="1" applyBorder="1" applyAlignment="1">
      <alignment/>
    </xf>
    <xf numFmtId="176" fontId="18" fillId="0" borderId="17" xfId="0" applyNumberFormat="1" applyFont="1" applyBorder="1" applyAlignment="1">
      <alignment/>
    </xf>
    <xf numFmtId="176" fontId="18" fillId="0" borderId="17" xfId="0" applyNumberFormat="1" applyFont="1" applyBorder="1" applyAlignment="1" applyProtection="1">
      <alignment horizontal="left"/>
      <protection/>
    </xf>
    <xf numFmtId="176" fontId="18" fillId="0" borderId="21" xfId="0" applyNumberFormat="1" applyFont="1" applyBorder="1" applyAlignment="1">
      <alignment/>
    </xf>
    <xf numFmtId="176" fontId="18" fillId="0" borderId="18" xfId="0" applyNumberFormat="1" applyFont="1" applyBorder="1" applyAlignment="1">
      <alignment/>
    </xf>
    <xf numFmtId="176" fontId="18" fillId="0" borderId="22" xfId="0" applyNumberFormat="1" applyFont="1" applyBorder="1" applyAlignment="1">
      <alignment/>
    </xf>
    <xf numFmtId="176" fontId="18" fillId="0" borderId="20" xfId="0" applyNumberFormat="1" applyFont="1" applyBorder="1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18" fillId="0" borderId="23" xfId="0" applyNumberFormat="1" applyFont="1" applyBorder="1" applyAlignment="1">
      <alignment/>
    </xf>
    <xf numFmtId="176" fontId="18" fillId="0" borderId="15" xfId="0" applyNumberFormat="1" applyFont="1" applyBorder="1" applyAlignment="1">
      <alignment/>
    </xf>
    <xf numFmtId="176" fontId="24" fillId="0" borderId="22" xfId="0" applyNumberFormat="1" applyFont="1" applyBorder="1" applyAlignment="1">
      <alignment/>
    </xf>
    <xf numFmtId="176" fontId="24" fillId="0" borderId="20" xfId="0" applyNumberFormat="1" applyFont="1" applyBorder="1" applyAlignment="1">
      <alignment/>
    </xf>
    <xf numFmtId="176" fontId="24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29 A-2"/>
      <sheetName val="129B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tabSelected="1" zoomScalePageLayoutView="0" workbookViewId="0" topLeftCell="A1">
      <selection activeCell="J29" sqref="J29"/>
    </sheetView>
  </sheetViews>
  <sheetFormatPr defaultColWidth="15.25390625" defaultRowHeight="12" customHeight="1"/>
  <cols>
    <col min="1" max="1" width="2.875" style="3" customWidth="1"/>
    <col min="2" max="2" width="15.625" style="3" bestFit="1" customWidth="1"/>
    <col min="3" max="3" width="8.75390625" style="3" customWidth="1"/>
    <col min="4" max="6" width="9.25390625" style="3" bestFit="1" customWidth="1"/>
    <col min="7" max="7" width="8.25390625" style="3" bestFit="1" customWidth="1"/>
    <col min="8" max="10" width="9.25390625" style="3" bestFit="1" customWidth="1"/>
    <col min="11" max="12" width="8.25390625" style="3" bestFit="1" customWidth="1"/>
    <col min="13" max="13" width="15.25390625" style="3" customWidth="1"/>
    <col min="14" max="14" width="6.875" style="3" bestFit="1" customWidth="1"/>
    <col min="15" max="15" width="8.75390625" style="3" bestFit="1" customWidth="1"/>
    <col min="16" max="16" width="8.25390625" style="3" bestFit="1" customWidth="1"/>
    <col min="17" max="17" width="12.25390625" style="3" bestFit="1" customWidth="1"/>
    <col min="18" max="18" width="5.25390625" style="3" bestFit="1" customWidth="1"/>
    <col min="19" max="19" width="12.25390625" style="3" bestFit="1" customWidth="1"/>
    <col min="20" max="20" width="5.25390625" style="3" customWidth="1"/>
    <col min="21" max="21" width="11.25390625" style="3" bestFit="1" customWidth="1"/>
    <col min="22" max="22" width="7.25390625" style="3" bestFit="1" customWidth="1"/>
    <col min="23" max="23" width="11.25390625" style="3" bestFit="1" customWidth="1"/>
    <col min="24" max="24" width="7.25390625" style="3" bestFit="1" customWidth="1"/>
    <col min="25" max="25" width="11.25390625" style="3" bestFit="1" customWidth="1"/>
    <col min="26" max="26" width="7.25390625" style="3" bestFit="1" customWidth="1"/>
    <col min="27" max="27" width="11.25390625" style="3" bestFit="1" customWidth="1"/>
    <col min="28" max="28" width="8.25390625" style="3" bestFit="1" customWidth="1"/>
    <col min="29" max="29" width="11.25390625" style="3" bestFit="1" customWidth="1"/>
    <col min="30" max="30" width="8.25390625" style="3" bestFit="1" customWidth="1"/>
    <col min="31" max="31" width="9.25390625" style="3" bestFit="1" customWidth="1"/>
    <col min="32" max="16384" width="15.25390625" style="3" customWidth="1"/>
  </cols>
  <sheetData>
    <row r="1" spans="1:12" ht="15.7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thickBot="1">
      <c r="A2" s="4"/>
      <c r="B2" s="5" t="s">
        <v>1</v>
      </c>
      <c r="C2" s="4"/>
      <c r="D2" s="4"/>
      <c r="E2" s="4"/>
      <c r="F2" s="4"/>
      <c r="G2" s="4"/>
      <c r="H2" s="4"/>
      <c r="I2" s="4"/>
      <c r="J2" s="4"/>
      <c r="K2" s="6"/>
      <c r="L2" s="6"/>
    </row>
    <row r="3" spans="1:12" s="12" customFormat="1" ht="17.25" customHeight="1" thickTop="1">
      <c r="A3" s="1" t="s">
        <v>2</v>
      </c>
      <c r="B3" s="7"/>
      <c r="C3" s="8" t="s">
        <v>3</v>
      </c>
      <c r="D3" s="9"/>
      <c r="E3" s="8" t="s">
        <v>4</v>
      </c>
      <c r="F3" s="9"/>
      <c r="G3" s="8" t="s">
        <v>5</v>
      </c>
      <c r="H3" s="9"/>
      <c r="I3" s="8" t="s">
        <v>6</v>
      </c>
      <c r="J3" s="10"/>
      <c r="K3" s="11"/>
      <c r="L3" s="11"/>
    </row>
    <row r="4" spans="1:12" s="12" customFormat="1" ht="17.25" customHeight="1">
      <c r="A4" s="13" t="s">
        <v>7</v>
      </c>
      <c r="B4" s="14"/>
      <c r="C4" s="15" t="s">
        <v>8</v>
      </c>
      <c r="D4" s="16" t="s">
        <v>9</v>
      </c>
      <c r="E4" s="15" t="s">
        <v>8</v>
      </c>
      <c r="F4" s="16" t="s">
        <v>9</v>
      </c>
      <c r="G4" s="15" t="s">
        <v>8</v>
      </c>
      <c r="H4" s="16" t="s">
        <v>9</v>
      </c>
      <c r="I4" s="15" t="s">
        <v>8</v>
      </c>
      <c r="J4" s="16" t="s">
        <v>9</v>
      </c>
      <c r="K4" s="3"/>
      <c r="L4" s="3"/>
    </row>
    <row r="5" spans="1:10" ht="12" customHeight="1">
      <c r="A5" s="17" t="s">
        <v>10</v>
      </c>
      <c r="B5" s="18"/>
      <c r="C5" s="19">
        <v>33460</v>
      </c>
      <c r="D5" s="20">
        <v>40207</v>
      </c>
      <c r="E5" s="21">
        <v>14509</v>
      </c>
      <c r="F5" s="20">
        <v>10961</v>
      </c>
      <c r="G5" s="20">
        <v>4243</v>
      </c>
      <c r="H5" s="20">
        <v>12686</v>
      </c>
      <c r="I5" s="20">
        <v>11878</v>
      </c>
      <c r="J5" s="22">
        <v>5833</v>
      </c>
    </row>
    <row r="6" spans="1:10" ht="12" customHeight="1">
      <c r="A6" s="23" t="s">
        <v>11</v>
      </c>
      <c r="B6" s="24"/>
      <c r="C6" s="19">
        <v>34153</v>
      </c>
      <c r="D6" s="20">
        <v>40928</v>
      </c>
      <c r="E6" s="21">
        <v>13320</v>
      </c>
      <c r="F6" s="20">
        <v>10332</v>
      </c>
      <c r="G6" s="20">
        <v>4274</v>
      </c>
      <c r="H6" s="20">
        <v>12786</v>
      </c>
      <c r="I6" s="20">
        <v>11738</v>
      </c>
      <c r="J6" s="20">
        <v>6849</v>
      </c>
    </row>
    <row r="7" spans="1:10" ht="12" customHeight="1">
      <c r="A7" s="23" t="s">
        <v>12</v>
      </c>
      <c r="B7" s="24"/>
      <c r="C7" s="19">
        <v>35923</v>
      </c>
      <c r="D7" s="20">
        <v>43726</v>
      </c>
      <c r="E7" s="21">
        <v>18089</v>
      </c>
      <c r="F7" s="20">
        <v>12837</v>
      </c>
      <c r="G7" s="20">
        <v>4398</v>
      </c>
      <c r="H7" s="20">
        <v>12965</v>
      </c>
      <c r="I7" s="20">
        <v>12653</v>
      </c>
      <c r="J7" s="20">
        <v>7741</v>
      </c>
    </row>
    <row r="8" spans="1:10" ht="12" customHeight="1">
      <c r="A8" s="1"/>
      <c r="B8" s="25"/>
      <c r="C8" s="26"/>
      <c r="D8" s="27"/>
      <c r="E8" s="27"/>
      <c r="F8" s="27"/>
      <c r="G8" s="27"/>
      <c r="H8" s="27"/>
      <c r="I8" s="27"/>
      <c r="J8" s="28"/>
    </row>
    <row r="9" spans="1:12" s="33" customFormat="1" ht="12" customHeight="1">
      <c r="A9" s="29" t="s">
        <v>13</v>
      </c>
      <c r="B9" s="30"/>
      <c r="C9" s="31">
        <v>38058</v>
      </c>
      <c r="D9" s="32">
        <v>48439</v>
      </c>
      <c r="E9" s="32">
        <v>17240</v>
      </c>
      <c r="F9" s="32">
        <v>14395</v>
      </c>
      <c r="G9" s="32">
        <v>4322</v>
      </c>
      <c r="H9" s="32">
        <v>13198</v>
      </c>
      <c r="I9" s="32">
        <v>12337</v>
      </c>
      <c r="J9" s="32">
        <v>7730</v>
      </c>
      <c r="K9" s="3"/>
      <c r="L9" s="3"/>
    </row>
    <row r="10" spans="2:10" ht="12" customHeight="1">
      <c r="B10" s="34"/>
      <c r="C10" s="26"/>
      <c r="D10" s="27"/>
      <c r="E10" s="27"/>
      <c r="F10" s="27"/>
      <c r="G10" s="27"/>
      <c r="H10" s="27"/>
      <c r="I10" s="27"/>
      <c r="J10" s="27"/>
    </row>
    <row r="11" spans="1:10" ht="12" customHeight="1">
      <c r="A11" s="35" t="s">
        <v>14</v>
      </c>
      <c r="B11" s="36"/>
      <c r="C11" s="26"/>
      <c r="D11" s="27"/>
      <c r="E11" s="27"/>
      <c r="F11" s="27"/>
      <c r="G11" s="27"/>
      <c r="H11" s="27"/>
      <c r="I11" s="27"/>
      <c r="J11" s="27"/>
    </row>
    <row r="12" spans="2:10" ht="12" customHeight="1">
      <c r="B12" s="37" t="s">
        <v>15</v>
      </c>
      <c r="C12" s="26">
        <v>1063</v>
      </c>
      <c r="D12" s="27">
        <v>28721</v>
      </c>
      <c r="E12" s="27">
        <v>138</v>
      </c>
      <c r="F12" s="27">
        <v>2410</v>
      </c>
      <c r="G12" s="27">
        <v>0</v>
      </c>
      <c r="H12" s="27">
        <f>SUM(H13:H14)</f>
        <v>0</v>
      </c>
      <c r="I12" s="38">
        <v>64</v>
      </c>
      <c r="J12" s="38">
        <v>1524</v>
      </c>
    </row>
    <row r="13" spans="2:10" ht="12" customHeight="1">
      <c r="B13" s="37" t="s">
        <v>16</v>
      </c>
      <c r="C13" s="26">
        <v>123</v>
      </c>
      <c r="D13" s="27">
        <v>50</v>
      </c>
      <c r="E13" s="27">
        <v>0</v>
      </c>
      <c r="F13" s="27">
        <v>0</v>
      </c>
      <c r="G13" s="27">
        <v>0</v>
      </c>
      <c r="H13" s="27">
        <v>0</v>
      </c>
      <c r="I13" s="27">
        <f>AB43+AD43</f>
        <v>0</v>
      </c>
      <c r="J13" s="27">
        <f>AC43+AE43</f>
        <v>0</v>
      </c>
    </row>
    <row r="14" spans="2:10" ht="12" customHeight="1">
      <c r="B14" s="37" t="s">
        <v>17</v>
      </c>
      <c r="C14" s="26">
        <v>940</v>
      </c>
      <c r="D14" s="27">
        <v>28670</v>
      </c>
      <c r="E14" s="27">
        <v>138</v>
      </c>
      <c r="F14" s="27">
        <v>2410</v>
      </c>
      <c r="G14" s="27">
        <v>0</v>
      </c>
      <c r="H14" s="27">
        <v>0</v>
      </c>
      <c r="I14" s="27">
        <v>64</v>
      </c>
      <c r="J14" s="27">
        <v>1524</v>
      </c>
    </row>
    <row r="15" spans="1:10" ht="12" customHeight="1">
      <c r="A15" s="35" t="s">
        <v>18</v>
      </c>
      <c r="B15" s="36"/>
      <c r="C15" s="26"/>
      <c r="D15" s="27"/>
      <c r="E15" s="27"/>
      <c r="F15" s="27"/>
      <c r="G15" s="27"/>
      <c r="H15" s="27"/>
      <c r="I15" s="38"/>
      <c r="J15" s="38"/>
    </row>
    <row r="16" spans="2:10" ht="12" customHeight="1">
      <c r="B16" s="37" t="s">
        <v>15</v>
      </c>
      <c r="C16" s="26">
        <v>34276</v>
      </c>
      <c r="D16" s="27">
        <v>14147</v>
      </c>
      <c r="E16" s="27">
        <v>16969</v>
      </c>
      <c r="F16" s="27">
        <v>11976</v>
      </c>
      <c r="G16" s="27">
        <v>1086</v>
      </c>
      <c r="H16" s="27">
        <v>1277</v>
      </c>
      <c r="I16" s="38">
        <v>3419</v>
      </c>
      <c r="J16" s="38">
        <v>2747</v>
      </c>
    </row>
    <row r="17" spans="2:10" ht="12" customHeight="1">
      <c r="B17" s="37" t="s">
        <v>16</v>
      </c>
      <c r="C17" s="26">
        <v>28370</v>
      </c>
      <c r="D17" s="27">
        <v>6884</v>
      </c>
      <c r="E17" s="27">
        <v>13688</v>
      </c>
      <c r="F17" s="27">
        <v>3523</v>
      </c>
      <c r="G17" s="27">
        <v>702</v>
      </c>
      <c r="H17" s="27">
        <v>21</v>
      </c>
      <c r="I17" s="38">
        <v>1720</v>
      </c>
      <c r="J17" s="38">
        <v>665</v>
      </c>
    </row>
    <row r="18" spans="2:10" ht="12" customHeight="1">
      <c r="B18" s="37" t="s">
        <v>19</v>
      </c>
      <c r="C18" s="26">
        <v>5906</v>
      </c>
      <c r="D18" s="27">
        <v>7263</v>
      </c>
      <c r="E18" s="27">
        <v>3281</v>
      </c>
      <c r="F18" s="27">
        <v>8453</v>
      </c>
      <c r="G18" s="27">
        <v>384</v>
      </c>
      <c r="H18" s="27">
        <v>1255</v>
      </c>
      <c r="I18" s="27">
        <v>1699</v>
      </c>
      <c r="J18" s="27">
        <v>2082</v>
      </c>
    </row>
    <row r="19" spans="1:10" ht="12" customHeight="1">
      <c r="A19" s="39" t="s">
        <v>20</v>
      </c>
      <c r="B19" s="40"/>
      <c r="C19" s="26">
        <v>2719</v>
      </c>
      <c r="D19" s="41">
        <v>5571</v>
      </c>
      <c r="E19" s="41">
        <v>133</v>
      </c>
      <c r="F19" s="27">
        <v>8</v>
      </c>
      <c r="G19" s="41">
        <v>3236</v>
      </c>
      <c r="H19" s="41">
        <v>11921</v>
      </c>
      <c r="I19" s="41">
        <v>8854</v>
      </c>
      <c r="J19" s="41">
        <v>3459</v>
      </c>
    </row>
    <row r="20" spans="1:10" ht="12" customHeight="1">
      <c r="A20" s="42" t="s">
        <v>21</v>
      </c>
      <c r="B20" s="42"/>
      <c r="C20" s="43"/>
      <c r="D20" s="11"/>
      <c r="E20" s="42"/>
      <c r="F20" s="42"/>
      <c r="G20" s="42"/>
      <c r="H20" s="42"/>
      <c r="I20" s="42"/>
      <c r="J20" s="42"/>
    </row>
    <row r="21" ht="12" customHeight="1">
      <c r="B21" s="11"/>
    </row>
    <row r="22" spans="16:31" ht="12">
      <c r="P22" s="35" t="s">
        <v>22</v>
      </c>
      <c r="Q22" s="35"/>
      <c r="R22" s="35" t="s">
        <v>23</v>
      </c>
      <c r="S22" s="35"/>
      <c r="T22" s="35" t="s">
        <v>24</v>
      </c>
      <c r="U22" s="35"/>
      <c r="V22" s="35" t="s">
        <v>25</v>
      </c>
      <c r="W22" s="35"/>
      <c r="X22" s="35" t="s">
        <v>26</v>
      </c>
      <c r="Y22" s="35"/>
      <c r="Z22" s="35" t="s">
        <v>27</v>
      </c>
      <c r="AA22" s="35"/>
      <c r="AB22" s="35" t="s">
        <v>28</v>
      </c>
      <c r="AC22" s="35"/>
      <c r="AD22" s="35" t="s">
        <v>29</v>
      </c>
      <c r="AE22" s="35"/>
    </row>
    <row r="23" spans="16:31" ht="12" customHeight="1">
      <c r="P23" s="3" t="s">
        <v>30</v>
      </c>
      <c r="Q23" s="3" t="s">
        <v>31</v>
      </c>
      <c r="R23" s="3" t="s">
        <v>30</v>
      </c>
      <c r="S23" s="3" t="s">
        <v>31</v>
      </c>
      <c r="T23" s="3" t="s">
        <v>30</v>
      </c>
      <c r="U23" s="3" t="s">
        <v>31</v>
      </c>
      <c r="V23" s="3" t="s">
        <v>30</v>
      </c>
      <c r="W23" s="3" t="s">
        <v>31</v>
      </c>
      <c r="X23" s="3" t="s">
        <v>30</v>
      </c>
      <c r="Y23" s="3" t="s">
        <v>31</v>
      </c>
      <c r="Z23" s="3" t="s">
        <v>30</v>
      </c>
      <c r="AA23" s="3" t="s">
        <v>31</v>
      </c>
      <c r="AB23" s="3" t="s">
        <v>30</v>
      </c>
      <c r="AC23" s="3" t="s">
        <v>31</v>
      </c>
      <c r="AD23" s="3" t="s">
        <v>30</v>
      </c>
      <c r="AE23" s="3" t="s">
        <v>31</v>
      </c>
    </row>
    <row r="24" spans="14:31" ht="12" customHeight="1">
      <c r="N24" s="44" t="s">
        <v>32</v>
      </c>
      <c r="O24" s="45" t="s">
        <v>33</v>
      </c>
      <c r="P24" s="3">
        <f>SUM(P25:P29)</f>
        <v>45988</v>
      </c>
      <c r="Q24" s="3">
        <f aca="true" t="shared" si="0" ref="Q24:AE24">SUM(Q25:Q29)</f>
        <v>57734339</v>
      </c>
      <c r="R24" s="3">
        <f t="shared" si="0"/>
        <v>527</v>
      </c>
      <c r="S24" s="3">
        <f t="shared" si="0"/>
        <v>32095548</v>
      </c>
      <c r="T24" s="3">
        <f t="shared" si="0"/>
        <v>794</v>
      </c>
      <c r="U24" s="3">
        <f t="shared" si="0"/>
        <v>7215568</v>
      </c>
      <c r="V24" s="3">
        <f t="shared" si="0"/>
        <v>746</v>
      </c>
      <c r="W24" s="3">
        <f t="shared" si="0"/>
        <v>3067241</v>
      </c>
      <c r="X24" s="3">
        <f t="shared" si="0"/>
        <v>1717</v>
      </c>
      <c r="Y24" s="3">
        <f t="shared" si="0"/>
        <v>3324561</v>
      </c>
      <c r="Z24" s="3">
        <f t="shared" si="0"/>
        <v>6189</v>
      </c>
      <c r="AA24" s="3">
        <f t="shared" si="0"/>
        <v>4545808</v>
      </c>
      <c r="AB24" s="3">
        <f t="shared" si="0"/>
        <v>22464</v>
      </c>
      <c r="AC24" s="3">
        <f t="shared" si="0"/>
        <v>6884481</v>
      </c>
      <c r="AD24" s="3">
        <f t="shared" si="0"/>
        <v>13551</v>
      </c>
      <c r="AE24" s="3">
        <f t="shared" si="0"/>
        <v>601132</v>
      </c>
    </row>
    <row r="25" spans="14:31" ht="12" customHeight="1">
      <c r="N25" s="46"/>
      <c r="O25" s="47" t="s">
        <v>34</v>
      </c>
      <c r="P25" s="3">
        <f>R25+T25+V25+X25+Z25+AB25+AD25</f>
        <v>1130</v>
      </c>
      <c r="Q25" s="3">
        <f>S25+U25+W25+Y25+AA25+AC25+AE25</f>
        <v>33564539</v>
      </c>
      <c r="R25" s="48">
        <v>519</v>
      </c>
      <c r="S25" s="48">
        <v>31935214</v>
      </c>
      <c r="T25" s="48">
        <v>53</v>
      </c>
      <c r="U25" s="48">
        <v>374715</v>
      </c>
      <c r="V25" s="48">
        <v>139</v>
      </c>
      <c r="W25" s="48">
        <v>565335</v>
      </c>
      <c r="X25" s="48">
        <v>331</v>
      </c>
      <c r="Y25" s="48">
        <v>611447</v>
      </c>
      <c r="Z25" s="48">
        <v>77</v>
      </c>
      <c r="AA25" s="48">
        <v>72668</v>
      </c>
      <c r="AB25" s="48">
        <v>11</v>
      </c>
      <c r="AC25" s="48">
        <v>5160</v>
      </c>
      <c r="AD25" s="48">
        <v>0</v>
      </c>
      <c r="AE25" s="48">
        <v>0</v>
      </c>
    </row>
    <row r="26" spans="14:31" ht="12" customHeight="1">
      <c r="N26" s="46"/>
      <c r="O26" s="47" t="s">
        <v>35</v>
      </c>
      <c r="P26" s="3">
        <f aca="true" t="shared" si="1" ref="P26:Q46">R26+T26+V26+X26+Z26+AB26+AD26</f>
        <v>33790</v>
      </c>
      <c r="Q26" s="3">
        <f t="shared" si="1"/>
        <v>16162299</v>
      </c>
      <c r="R26" s="48">
        <v>7</v>
      </c>
      <c r="S26" s="48">
        <v>143752</v>
      </c>
      <c r="T26" s="48">
        <v>3</v>
      </c>
      <c r="U26" s="48">
        <v>22662</v>
      </c>
      <c r="V26" s="48">
        <v>601</v>
      </c>
      <c r="W26" s="48">
        <v>2480862</v>
      </c>
      <c r="X26" s="48">
        <v>1383</v>
      </c>
      <c r="Y26" s="48">
        <v>2709007</v>
      </c>
      <c r="Z26" s="48">
        <v>6105</v>
      </c>
      <c r="AA26" s="48">
        <v>4468099</v>
      </c>
      <c r="AB26" s="48">
        <v>18219</v>
      </c>
      <c r="AC26" s="48">
        <v>5944212</v>
      </c>
      <c r="AD26" s="48">
        <v>7472</v>
      </c>
      <c r="AE26" s="48">
        <v>393705</v>
      </c>
    </row>
    <row r="27" spans="14:31" ht="12" customHeight="1">
      <c r="N27" s="46"/>
      <c r="O27" s="47" t="s">
        <v>36</v>
      </c>
      <c r="P27" s="3">
        <f t="shared" si="1"/>
        <v>738</v>
      </c>
      <c r="Q27" s="3">
        <f t="shared" si="1"/>
        <v>6818191</v>
      </c>
      <c r="R27" s="48">
        <v>0</v>
      </c>
      <c r="S27" s="48">
        <v>0</v>
      </c>
      <c r="T27" s="48">
        <v>738</v>
      </c>
      <c r="U27" s="48">
        <v>6818191</v>
      </c>
      <c r="V27" s="48">
        <v>0</v>
      </c>
      <c r="W27" s="48">
        <v>0</v>
      </c>
      <c r="X27" s="48">
        <v>0</v>
      </c>
      <c r="Y27" s="48">
        <v>0</v>
      </c>
      <c r="Z27" s="48">
        <v>0</v>
      </c>
      <c r="AA27" s="48">
        <v>0</v>
      </c>
      <c r="AB27" s="48">
        <v>0</v>
      </c>
      <c r="AC27" s="48">
        <v>0</v>
      </c>
      <c r="AD27" s="48">
        <v>0</v>
      </c>
      <c r="AE27" s="48">
        <v>0</v>
      </c>
    </row>
    <row r="28" spans="14:31" ht="12" customHeight="1">
      <c r="N28" s="46"/>
      <c r="O28" s="47" t="s">
        <v>37</v>
      </c>
      <c r="P28" s="3">
        <f t="shared" si="1"/>
        <v>18</v>
      </c>
      <c r="Q28" s="3">
        <f t="shared" si="1"/>
        <v>25655</v>
      </c>
      <c r="R28" s="48">
        <v>1</v>
      </c>
      <c r="S28" s="48">
        <v>16582</v>
      </c>
      <c r="T28" s="48">
        <v>0</v>
      </c>
      <c r="U28" s="48">
        <v>0</v>
      </c>
      <c r="V28" s="48">
        <v>1</v>
      </c>
      <c r="W28" s="48">
        <v>4358</v>
      </c>
      <c r="X28" s="48">
        <v>0</v>
      </c>
      <c r="Y28" s="48">
        <v>0</v>
      </c>
      <c r="Z28" s="48">
        <v>2</v>
      </c>
      <c r="AA28" s="48">
        <v>1438</v>
      </c>
      <c r="AB28" s="48">
        <v>12</v>
      </c>
      <c r="AC28" s="48">
        <v>3159</v>
      </c>
      <c r="AD28" s="48">
        <v>2</v>
      </c>
      <c r="AE28" s="48">
        <v>118</v>
      </c>
    </row>
    <row r="29" spans="14:31" ht="12" customHeight="1">
      <c r="N29" s="49"/>
      <c r="O29" s="50" t="s">
        <v>38</v>
      </c>
      <c r="P29" s="3">
        <f t="shared" si="1"/>
        <v>10312</v>
      </c>
      <c r="Q29" s="3">
        <f t="shared" si="1"/>
        <v>1163655</v>
      </c>
      <c r="R29" s="48">
        <v>0</v>
      </c>
      <c r="S29" s="48">
        <v>0</v>
      </c>
      <c r="T29" s="48">
        <v>0</v>
      </c>
      <c r="U29" s="48">
        <v>0</v>
      </c>
      <c r="V29" s="48">
        <v>5</v>
      </c>
      <c r="W29" s="48">
        <v>16686</v>
      </c>
      <c r="X29" s="48">
        <v>3</v>
      </c>
      <c r="Y29" s="48">
        <v>4107</v>
      </c>
      <c r="Z29" s="48">
        <v>5</v>
      </c>
      <c r="AA29" s="48">
        <v>3603</v>
      </c>
      <c r="AB29" s="48">
        <v>4222</v>
      </c>
      <c r="AC29" s="48">
        <v>931950</v>
      </c>
      <c r="AD29" s="48">
        <v>6077</v>
      </c>
      <c r="AE29" s="48">
        <v>207309</v>
      </c>
    </row>
    <row r="30" spans="14:31" ht="12" customHeight="1">
      <c r="N30" s="44" t="s">
        <v>39</v>
      </c>
      <c r="O30" s="45" t="s">
        <v>33</v>
      </c>
      <c r="P30" s="3">
        <f t="shared" si="1"/>
        <v>18498</v>
      </c>
      <c r="Q30" s="3">
        <f t="shared" si="1"/>
        <v>15654304</v>
      </c>
      <c r="R30" s="3">
        <f aca="true" t="shared" si="2" ref="R30:AE30">SUM(R31:R33)</f>
        <v>150</v>
      </c>
      <c r="S30" s="3">
        <f t="shared" si="2"/>
        <v>2722949</v>
      </c>
      <c r="T30" s="3">
        <f t="shared" si="2"/>
        <v>107</v>
      </c>
      <c r="U30" s="3">
        <f t="shared" si="2"/>
        <v>717636</v>
      </c>
      <c r="V30" s="3">
        <f t="shared" si="2"/>
        <v>1200</v>
      </c>
      <c r="W30" s="3">
        <f t="shared" si="2"/>
        <v>5407283</v>
      </c>
      <c r="X30" s="3">
        <f t="shared" si="2"/>
        <v>1005</v>
      </c>
      <c r="Y30" s="3">
        <f t="shared" si="2"/>
        <v>1941759</v>
      </c>
      <c r="Z30" s="3">
        <f t="shared" si="2"/>
        <v>1587</v>
      </c>
      <c r="AA30" s="3">
        <f t="shared" si="2"/>
        <v>1120460</v>
      </c>
      <c r="AB30" s="3">
        <f t="shared" si="2"/>
        <v>10356</v>
      </c>
      <c r="AC30" s="3">
        <f t="shared" si="2"/>
        <v>3591038</v>
      </c>
      <c r="AD30" s="3">
        <f t="shared" si="2"/>
        <v>4093</v>
      </c>
      <c r="AE30" s="3">
        <f t="shared" si="2"/>
        <v>153179</v>
      </c>
    </row>
    <row r="31" spans="14:31" ht="12" customHeight="1">
      <c r="N31" s="51"/>
      <c r="O31" s="52" t="s">
        <v>34</v>
      </c>
      <c r="P31" s="3">
        <f t="shared" si="1"/>
        <v>204</v>
      </c>
      <c r="Q31" s="3">
        <f t="shared" si="1"/>
        <v>2749496</v>
      </c>
      <c r="R31" s="53">
        <v>118</v>
      </c>
      <c r="S31" s="53">
        <v>2309064</v>
      </c>
      <c r="T31" s="53">
        <v>21</v>
      </c>
      <c r="U31" s="53">
        <v>159712</v>
      </c>
      <c r="V31" s="53">
        <v>65</v>
      </c>
      <c r="W31" s="53">
        <v>280720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</v>
      </c>
      <c r="AD31" s="53">
        <v>0</v>
      </c>
      <c r="AE31" s="53">
        <v>0</v>
      </c>
    </row>
    <row r="32" spans="14:31" ht="12" customHeight="1">
      <c r="N32" s="46"/>
      <c r="O32" s="47" t="s">
        <v>35</v>
      </c>
      <c r="P32" s="3">
        <f t="shared" si="1"/>
        <v>18229</v>
      </c>
      <c r="Q32" s="3">
        <f t="shared" si="1"/>
        <v>12899495</v>
      </c>
      <c r="R32" s="48">
        <v>32</v>
      </c>
      <c r="S32" s="48">
        <v>413885</v>
      </c>
      <c r="T32" s="48">
        <v>86</v>
      </c>
      <c r="U32" s="48">
        <v>557924</v>
      </c>
      <c r="V32" s="48">
        <v>1135</v>
      </c>
      <c r="W32" s="48">
        <v>5126563</v>
      </c>
      <c r="X32" s="48">
        <v>1005</v>
      </c>
      <c r="Y32" s="48">
        <v>1941759</v>
      </c>
      <c r="Z32" s="48">
        <v>1587</v>
      </c>
      <c r="AA32" s="48">
        <v>1120460</v>
      </c>
      <c r="AB32" s="48">
        <v>10356</v>
      </c>
      <c r="AC32" s="48">
        <v>3591038</v>
      </c>
      <c r="AD32" s="48">
        <v>4028</v>
      </c>
      <c r="AE32" s="48">
        <v>147866</v>
      </c>
    </row>
    <row r="33" spans="14:31" ht="12" customHeight="1">
      <c r="N33" s="49"/>
      <c r="O33" s="50" t="s">
        <v>40</v>
      </c>
      <c r="P33" s="3">
        <f t="shared" si="1"/>
        <v>65</v>
      </c>
      <c r="Q33" s="3">
        <f t="shared" si="1"/>
        <v>5313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65</v>
      </c>
      <c r="AE33" s="48">
        <v>5313</v>
      </c>
    </row>
    <row r="34" spans="14:31" ht="12" customHeight="1">
      <c r="N34" s="44" t="s">
        <v>41</v>
      </c>
      <c r="O34" s="45" t="s">
        <v>33</v>
      </c>
      <c r="P34" s="3">
        <f t="shared" si="1"/>
        <v>5308</v>
      </c>
      <c r="Q34" s="3">
        <f t="shared" si="1"/>
        <v>14625132</v>
      </c>
      <c r="R34" s="3">
        <f aca="true" t="shared" si="3" ref="R34:AE34">SUM(R35:R37)</f>
        <v>357</v>
      </c>
      <c r="S34" s="3">
        <f t="shared" si="3"/>
        <v>4327366</v>
      </c>
      <c r="T34" s="3">
        <f t="shared" si="3"/>
        <v>364</v>
      </c>
      <c r="U34" s="3">
        <f t="shared" si="3"/>
        <v>3509238</v>
      </c>
      <c r="V34" s="3">
        <f t="shared" si="3"/>
        <v>1</v>
      </c>
      <c r="W34" s="3">
        <f t="shared" si="3"/>
        <v>3100</v>
      </c>
      <c r="X34" s="3">
        <f t="shared" si="3"/>
        <v>2496</v>
      </c>
      <c r="Y34" s="3">
        <f t="shared" si="3"/>
        <v>5284727</v>
      </c>
      <c r="Z34" s="3">
        <f t="shared" si="3"/>
        <v>1419</v>
      </c>
      <c r="AA34" s="3">
        <f t="shared" si="3"/>
        <v>1375011</v>
      </c>
      <c r="AB34" s="3">
        <f t="shared" si="3"/>
        <v>646</v>
      </c>
      <c r="AC34" s="3">
        <f t="shared" si="3"/>
        <v>124541</v>
      </c>
      <c r="AD34" s="3">
        <f t="shared" si="3"/>
        <v>25</v>
      </c>
      <c r="AE34" s="3">
        <f t="shared" si="3"/>
        <v>1149</v>
      </c>
    </row>
    <row r="35" spans="14:31" ht="12" customHeight="1">
      <c r="N35" s="46"/>
      <c r="O35" s="47" t="s">
        <v>35</v>
      </c>
      <c r="P35" s="3">
        <f t="shared" si="1"/>
        <v>652</v>
      </c>
      <c r="Q35" s="3">
        <f t="shared" si="1"/>
        <v>123105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639</v>
      </c>
      <c r="AC35" s="48">
        <v>122688</v>
      </c>
      <c r="AD35" s="48">
        <v>13</v>
      </c>
      <c r="AE35" s="48">
        <v>417</v>
      </c>
    </row>
    <row r="36" spans="14:31" ht="12" customHeight="1">
      <c r="N36" s="46"/>
      <c r="O36" s="47" t="s">
        <v>36</v>
      </c>
      <c r="P36" s="3">
        <f t="shared" si="1"/>
        <v>4636</v>
      </c>
      <c r="Q36" s="3">
        <f t="shared" si="1"/>
        <v>14496342</v>
      </c>
      <c r="R36" s="48">
        <v>357</v>
      </c>
      <c r="S36" s="48">
        <v>4327366</v>
      </c>
      <c r="T36" s="48">
        <v>364</v>
      </c>
      <c r="U36" s="48">
        <v>3509238</v>
      </c>
      <c r="V36" s="48">
        <v>0</v>
      </c>
      <c r="W36" s="48">
        <v>0</v>
      </c>
      <c r="X36" s="48">
        <v>2496</v>
      </c>
      <c r="Y36" s="48">
        <v>5284727</v>
      </c>
      <c r="Z36" s="48">
        <v>1419</v>
      </c>
      <c r="AA36" s="48">
        <v>1375011</v>
      </c>
      <c r="AB36" s="48">
        <v>0</v>
      </c>
      <c r="AC36" s="48">
        <v>0</v>
      </c>
      <c r="AD36" s="48">
        <v>0</v>
      </c>
      <c r="AE36" s="48">
        <v>0</v>
      </c>
    </row>
    <row r="37" spans="14:31" ht="12" customHeight="1">
      <c r="N37" s="49"/>
      <c r="O37" s="50" t="s">
        <v>38</v>
      </c>
      <c r="P37" s="3">
        <f t="shared" si="1"/>
        <v>20</v>
      </c>
      <c r="Q37" s="3">
        <f t="shared" si="1"/>
        <v>5685</v>
      </c>
      <c r="R37" s="48">
        <v>0</v>
      </c>
      <c r="S37" s="48">
        <v>0</v>
      </c>
      <c r="T37" s="48">
        <v>0</v>
      </c>
      <c r="U37" s="48">
        <v>0</v>
      </c>
      <c r="V37" s="48">
        <v>1</v>
      </c>
      <c r="W37" s="48">
        <v>3100</v>
      </c>
      <c r="X37" s="48">
        <v>0</v>
      </c>
      <c r="Y37" s="48">
        <v>0</v>
      </c>
      <c r="Z37" s="48">
        <v>0</v>
      </c>
      <c r="AA37" s="48">
        <v>0</v>
      </c>
      <c r="AB37" s="48">
        <v>7</v>
      </c>
      <c r="AC37" s="48">
        <v>1853</v>
      </c>
      <c r="AD37" s="48">
        <v>12</v>
      </c>
      <c r="AE37" s="48">
        <v>732</v>
      </c>
    </row>
    <row r="38" spans="14:31" ht="12" customHeight="1">
      <c r="N38" s="44" t="s">
        <v>42</v>
      </c>
      <c r="O38" s="45" t="s">
        <v>33</v>
      </c>
      <c r="P38" s="3">
        <f t="shared" si="1"/>
        <v>5402</v>
      </c>
      <c r="Q38" s="3">
        <f t="shared" si="1"/>
        <v>5090109</v>
      </c>
      <c r="R38" s="3">
        <f aca="true" t="shared" si="4" ref="R38:AE38">SUM(R39:R41)</f>
        <v>76</v>
      </c>
      <c r="S38" s="3">
        <f t="shared" si="4"/>
        <v>1472489</v>
      </c>
      <c r="T38" s="3">
        <f t="shared" si="4"/>
        <v>8</v>
      </c>
      <c r="U38" s="3">
        <f t="shared" si="4"/>
        <v>62690</v>
      </c>
      <c r="V38" s="3">
        <f t="shared" si="4"/>
        <v>72</v>
      </c>
      <c r="W38" s="3">
        <f t="shared" si="4"/>
        <v>305185</v>
      </c>
      <c r="X38" s="3">
        <f t="shared" si="4"/>
        <v>93</v>
      </c>
      <c r="Y38" s="3">
        <f t="shared" si="4"/>
        <v>198207</v>
      </c>
      <c r="Z38" s="3">
        <f t="shared" si="4"/>
        <v>3651</v>
      </c>
      <c r="AA38" s="3">
        <f t="shared" si="4"/>
        <v>2552106</v>
      </c>
      <c r="AB38" s="3">
        <f t="shared" si="4"/>
        <v>1502</v>
      </c>
      <c r="AC38" s="3">
        <f t="shared" si="4"/>
        <v>499432</v>
      </c>
      <c r="AD38" s="3">
        <f t="shared" si="4"/>
        <v>0</v>
      </c>
      <c r="AE38" s="3">
        <f t="shared" si="4"/>
        <v>0</v>
      </c>
    </row>
    <row r="39" spans="14:31" ht="12" customHeight="1">
      <c r="N39" s="46"/>
      <c r="O39" s="47" t="s">
        <v>34</v>
      </c>
      <c r="P39" s="3">
        <f t="shared" si="1"/>
        <v>253</v>
      </c>
      <c r="Q39" s="3">
        <f t="shared" si="1"/>
        <v>2041116</v>
      </c>
      <c r="R39" s="48">
        <v>76</v>
      </c>
      <c r="S39" s="48">
        <v>1472489</v>
      </c>
      <c r="T39" s="48">
        <v>8</v>
      </c>
      <c r="U39" s="48">
        <v>62690</v>
      </c>
      <c r="V39" s="48">
        <v>72</v>
      </c>
      <c r="W39" s="48">
        <v>305185</v>
      </c>
      <c r="X39" s="48">
        <v>93</v>
      </c>
      <c r="Y39" s="48">
        <v>198207</v>
      </c>
      <c r="Z39" s="48">
        <v>4</v>
      </c>
      <c r="AA39" s="48">
        <v>2545</v>
      </c>
      <c r="AB39" s="48">
        <v>0</v>
      </c>
      <c r="AC39" s="48">
        <v>0</v>
      </c>
      <c r="AD39" s="48">
        <v>0</v>
      </c>
      <c r="AE39" s="48">
        <v>0</v>
      </c>
    </row>
    <row r="40" spans="14:31" ht="12" customHeight="1">
      <c r="N40" s="46"/>
      <c r="O40" s="47" t="s">
        <v>35</v>
      </c>
      <c r="P40" s="3">
        <f t="shared" si="1"/>
        <v>1523</v>
      </c>
      <c r="Q40" s="3">
        <f t="shared" si="1"/>
        <v>514419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21</v>
      </c>
      <c r="AA40" s="48">
        <v>14987</v>
      </c>
      <c r="AB40" s="48">
        <v>1502</v>
      </c>
      <c r="AC40" s="48">
        <v>499432</v>
      </c>
      <c r="AD40" s="48">
        <v>0</v>
      </c>
      <c r="AE40" s="48">
        <v>0</v>
      </c>
    </row>
    <row r="41" spans="14:31" ht="12" customHeight="1">
      <c r="N41" s="49"/>
      <c r="O41" s="50" t="s">
        <v>36</v>
      </c>
      <c r="P41" s="3">
        <f t="shared" si="1"/>
        <v>3626</v>
      </c>
      <c r="Q41" s="3">
        <f t="shared" si="1"/>
        <v>2534574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3626</v>
      </c>
      <c r="AA41" s="48">
        <v>2534574</v>
      </c>
      <c r="AB41" s="48">
        <v>0</v>
      </c>
      <c r="AC41" s="48">
        <v>0</v>
      </c>
      <c r="AD41" s="48">
        <v>0</v>
      </c>
      <c r="AE41" s="48">
        <v>0</v>
      </c>
    </row>
    <row r="42" spans="14:31" ht="12" customHeight="1">
      <c r="N42" s="44" t="s">
        <v>43</v>
      </c>
      <c r="O42" s="45" t="s">
        <v>33</v>
      </c>
      <c r="P42" s="3">
        <f t="shared" si="1"/>
        <v>16024</v>
      </c>
      <c r="Q42" s="3">
        <f t="shared" si="1"/>
        <v>11354644</v>
      </c>
      <c r="R42" s="3">
        <f aca="true" t="shared" si="5" ref="R42:AE42">SUM(R43:R46)</f>
        <v>91</v>
      </c>
      <c r="S42" s="3">
        <f t="shared" si="5"/>
        <v>1729217</v>
      </c>
      <c r="T42" s="3">
        <f t="shared" si="5"/>
        <v>39</v>
      </c>
      <c r="U42" s="3">
        <f t="shared" si="5"/>
        <v>292948</v>
      </c>
      <c r="V42" s="3">
        <f t="shared" si="5"/>
        <v>858</v>
      </c>
      <c r="W42" s="3">
        <f t="shared" si="5"/>
        <v>3071570</v>
      </c>
      <c r="X42" s="3">
        <f t="shared" si="5"/>
        <v>2312</v>
      </c>
      <c r="Y42" s="3">
        <f t="shared" si="5"/>
        <v>3716429</v>
      </c>
      <c r="Z42" s="3">
        <f t="shared" si="5"/>
        <v>2249</v>
      </c>
      <c r="AA42" s="3">
        <f t="shared" si="5"/>
        <v>1941692</v>
      </c>
      <c r="AB42" s="3">
        <f t="shared" si="5"/>
        <v>1253</v>
      </c>
      <c r="AC42" s="3">
        <f t="shared" si="5"/>
        <v>439841</v>
      </c>
      <c r="AD42" s="3">
        <f t="shared" si="5"/>
        <v>9222</v>
      </c>
      <c r="AE42" s="3">
        <f t="shared" si="5"/>
        <v>162947</v>
      </c>
    </row>
    <row r="43" spans="14:31" ht="12" customHeight="1">
      <c r="N43" s="46"/>
      <c r="O43" s="47" t="s">
        <v>34</v>
      </c>
      <c r="P43" s="3">
        <f t="shared" si="1"/>
        <v>148</v>
      </c>
      <c r="Q43" s="3">
        <f t="shared" si="1"/>
        <v>2050747</v>
      </c>
      <c r="R43" s="48">
        <v>91</v>
      </c>
      <c r="S43" s="48">
        <v>1729217</v>
      </c>
      <c r="T43" s="48">
        <v>25</v>
      </c>
      <c r="U43" s="48">
        <v>198014</v>
      </c>
      <c r="V43" s="48">
        <v>25</v>
      </c>
      <c r="W43" s="48">
        <v>110107</v>
      </c>
      <c r="X43" s="48">
        <v>5</v>
      </c>
      <c r="Y43" s="48">
        <v>12245</v>
      </c>
      <c r="Z43" s="48">
        <v>2</v>
      </c>
      <c r="AA43" s="48">
        <v>1164</v>
      </c>
      <c r="AB43" s="48">
        <v>0</v>
      </c>
      <c r="AC43" s="48">
        <v>0</v>
      </c>
      <c r="AD43" s="48">
        <v>0</v>
      </c>
      <c r="AE43" s="48">
        <v>0</v>
      </c>
    </row>
    <row r="44" spans="14:31" ht="12" customHeight="1">
      <c r="N44" s="46"/>
      <c r="O44" s="47" t="s">
        <v>35</v>
      </c>
      <c r="P44" s="3">
        <f t="shared" si="1"/>
        <v>3755</v>
      </c>
      <c r="Q44" s="3">
        <f t="shared" si="1"/>
        <v>5072523</v>
      </c>
      <c r="R44" s="48">
        <v>0</v>
      </c>
      <c r="S44" s="48">
        <v>0</v>
      </c>
      <c r="T44" s="48">
        <v>14</v>
      </c>
      <c r="U44" s="48">
        <v>94934</v>
      </c>
      <c r="V44" s="48">
        <v>833</v>
      </c>
      <c r="W44" s="48">
        <v>2961463</v>
      </c>
      <c r="X44" s="48">
        <v>244</v>
      </c>
      <c r="Y44" s="48">
        <v>470921</v>
      </c>
      <c r="Z44" s="48">
        <v>1411</v>
      </c>
      <c r="AA44" s="48">
        <v>1105364</v>
      </c>
      <c r="AB44" s="48">
        <v>1253</v>
      </c>
      <c r="AC44" s="48">
        <v>439841</v>
      </c>
      <c r="AD44" s="48">
        <v>0</v>
      </c>
      <c r="AE44" s="48">
        <v>0</v>
      </c>
    </row>
    <row r="45" spans="14:31" ht="12" customHeight="1">
      <c r="N45" s="46"/>
      <c r="O45" s="47" t="s">
        <v>36</v>
      </c>
      <c r="P45" s="3">
        <f t="shared" si="1"/>
        <v>2899</v>
      </c>
      <c r="Q45" s="3">
        <f t="shared" si="1"/>
        <v>4068427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2063</v>
      </c>
      <c r="Y45" s="48">
        <v>3233263</v>
      </c>
      <c r="Z45" s="48">
        <v>836</v>
      </c>
      <c r="AA45" s="48">
        <v>835164</v>
      </c>
      <c r="AB45" s="48">
        <v>0</v>
      </c>
      <c r="AC45" s="48">
        <v>0</v>
      </c>
      <c r="AD45" s="48">
        <v>0</v>
      </c>
      <c r="AE45" s="48">
        <v>0</v>
      </c>
    </row>
    <row r="46" spans="14:31" ht="12" customHeight="1">
      <c r="N46" s="49"/>
      <c r="O46" s="50" t="s">
        <v>40</v>
      </c>
      <c r="P46" s="3">
        <f t="shared" si="1"/>
        <v>9222</v>
      </c>
      <c r="Q46" s="3">
        <f t="shared" si="1"/>
        <v>162947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/>
      <c r="Z46" s="48">
        <v>0</v>
      </c>
      <c r="AA46" s="48">
        <v>0</v>
      </c>
      <c r="AB46" s="48">
        <v>0</v>
      </c>
      <c r="AC46" s="48">
        <v>0</v>
      </c>
      <c r="AD46" s="48">
        <v>9222</v>
      </c>
      <c r="AE46" s="48">
        <v>162947</v>
      </c>
    </row>
  </sheetData>
  <sheetProtection/>
  <mergeCells count="20">
    <mergeCell ref="AB22:AC22"/>
    <mergeCell ref="AD22:AE22"/>
    <mergeCell ref="P22:Q22"/>
    <mergeCell ref="R22:S22"/>
    <mergeCell ref="T22:U22"/>
    <mergeCell ref="V22:W22"/>
    <mergeCell ref="X22:Y22"/>
    <mergeCell ref="Z22:AA22"/>
    <mergeCell ref="A6:B6"/>
    <mergeCell ref="A7:B7"/>
    <mergeCell ref="A9:B9"/>
    <mergeCell ref="A11:B11"/>
    <mergeCell ref="A15:B15"/>
    <mergeCell ref="A19:B19"/>
    <mergeCell ref="C3:D3"/>
    <mergeCell ref="E3:F3"/>
    <mergeCell ref="G3:H3"/>
    <mergeCell ref="I3:J3"/>
    <mergeCell ref="A4:B4"/>
    <mergeCell ref="A5:B5"/>
  </mergeCells>
  <printOptions horizontalCentered="1"/>
  <pageMargins left="0.3937007874015748" right="0.3937007874015748" top="0.3937007874015748" bottom="0.3937007874015748" header="0.4330708661417323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2009-04-09T07:26:21Z</dcterms:created>
  <dcterms:modified xsi:type="dcterms:W3CDTF">2009-04-09T07:26:27Z</dcterms:modified>
  <cp:category/>
  <cp:version/>
  <cp:contentType/>
  <cp:contentStatus/>
</cp:coreProperties>
</file>