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  <sheet name="129 A-2" sheetId="2" r:id="rId2"/>
    <sheet name="129B" sheetId="3" r:id="rId3"/>
  </sheets>
  <externalReferences>
    <externalReference r:id="rId6"/>
  </externalReferences>
  <definedNames>
    <definedName name="_10.電気_ガスおよび水道" localSheetId="0">'129'!#REF!</definedName>
    <definedName name="_10.電気_ガスおよび水道" localSheetId="1">'129 A-2'!#REF!</definedName>
    <definedName name="_10.電気_ガスおよび水道">#REF!</definedName>
    <definedName name="_xlnm.Print_Area" localSheetId="0">'129'!$A$1:$J$45</definedName>
    <definedName name="_xlnm.Print_Area" localSheetId="1">'129 A-2'!$A$1:$J$43</definedName>
  </definedNames>
  <calcPr fullCalcOnLoad="1"/>
</workbook>
</file>

<file path=xl/sharedStrings.xml><?xml version="1.0" encoding="utf-8"?>
<sst xmlns="http://schemas.openxmlformats.org/spreadsheetml/2006/main" count="119" uniqueCount="65">
  <si>
    <t>129． 有   料   道   路</t>
  </si>
  <si>
    <r>
      <t xml:space="preserve">(単位  台、千円)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(水分峠～長者原、長者原～瀬の本、瀬の本～城山の合計)</t>
    </r>
  </si>
  <si>
    <t>年度および</t>
  </si>
  <si>
    <t>通                 行                 台                 数</t>
  </si>
  <si>
    <t>料  金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</si>
  <si>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</si>
  <si>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</si>
  <si>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</si>
  <si>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</si>
  <si>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</si>
  <si>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</si>
  <si>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</si>
  <si>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</si>
  <si>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</si>
  <si>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収  入</t>
  </si>
  <si>
    <t>昭和63年度</t>
  </si>
  <si>
    <t>平成元年度</t>
  </si>
  <si>
    <t>２</t>
  </si>
  <si>
    <t>２年４月</t>
  </si>
  <si>
    <t>５</t>
  </si>
  <si>
    <t>６</t>
  </si>
  <si>
    <t>７</t>
  </si>
  <si>
    <t>８</t>
  </si>
  <si>
    <t>９</t>
  </si>
  <si>
    <t>10</t>
  </si>
  <si>
    <t>11</t>
  </si>
  <si>
    <t>12</t>
  </si>
  <si>
    <t>３年１</t>
  </si>
  <si>
    <t>３</t>
  </si>
  <si>
    <t>資料：日本道路公団福岡管理局</t>
  </si>
  <si>
    <r>
      <t>(単位  台、千円)</t>
    </r>
    <r>
      <rPr>
        <b/>
        <sz val="10"/>
        <color indexed="8"/>
        <rFont val="ＭＳ 明朝"/>
        <family val="1"/>
      </rPr>
      <t xml:space="preserve">        Ａ-1.別  府  阿  蘇  道  路   </t>
    </r>
    <r>
      <rPr>
        <sz val="10"/>
        <color indexed="8"/>
        <rFont val="ＭＳ 明朝"/>
        <family val="1"/>
      </rPr>
      <t>(水分峠～長者原)</t>
    </r>
  </si>
  <si>
    <t>昭和63年度</t>
  </si>
  <si>
    <r>
      <t>(単位  台、千円)</t>
    </r>
    <r>
      <rPr>
        <b/>
        <sz val="10"/>
        <color indexed="8"/>
        <rFont val="ＭＳ 明朝"/>
        <family val="1"/>
      </rPr>
      <t xml:space="preserve">        Ａ-2.別  府  阿  蘇  道  路   </t>
    </r>
    <r>
      <rPr>
        <sz val="10"/>
        <color indexed="8"/>
        <rFont val="ＭＳ 明朝"/>
        <family val="1"/>
      </rPr>
      <t>(</t>
    </r>
    <r>
      <rPr>
        <sz val="8"/>
        <color indexed="8"/>
        <rFont val="ＭＳ 明朝"/>
        <family val="1"/>
      </rPr>
      <t>長者原～瀬の本)</t>
    </r>
  </si>
  <si>
    <t>年度および</t>
  </si>
  <si>
    <t>通                 行                 台                 数</t>
  </si>
  <si>
    <t>料  金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</si>
  <si>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</si>
  <si>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</si>
  <si>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</si>
  <si>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</si>
  <si>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</si>
  <si>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</si>
  <si>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</si>
  <si>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</si>
  <si>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収  入</t>
  </si>
  <si>
    <t>昭和63年度</t>
  </si>
  <si>
    <t>平成元年度</t>
  </si>
  <si>
    <t>２年４月</t>
  </si>
  <si>
    <t xml:space="preserve"> ５</t>
  </si>
  <si>
    <t>３年１</t>
  </si>
  <si>
    <t>２</t>
  </si>
  <si>
    <t>３</t>
  </si>
  <si>
    <t>資料：日本道路公団福岡管理局</t>
  </si>
  <si>
    <t xml:space="preserve">            平成４年１１月以前は湯布院～別府の数値</t>
  </si>
  <si>
    <r>
      <t>(単位  台、千円)</t>
    </r>
    <r>
      <rPr>
        <b/>
        <sz val="10"/>
        <color indexed="8"/>
        <rFont val="ＭＳ ゴシック"/>
        <family val="3"/>
      </rPr>
      <t xml:space="preserve">        Ｂ. 大 分 自 動 車 道   </t>
    </r>
    <r>
      <rPr>
        <sz val="10"/>
        <color indexed="8"/>
        <rFont val="ＭＳ ゴシック"/>
        <family val="3"/>
      </rPr>
      <t>(湯布院～別府)</t>
    </r>
  </si>
  <si>
    <t>通                 行                 台                 数</t>
  </si>
  <si>
    <t>普 通 車</t>
  </si>
  <si>
    <t>中 型 車</t>
  </si>
  <si>
    <t>大 型 車</t>
  </si>
  <si>
    <t>特 大 車</t>
  </si>
  <si>
    <t>軽自動車</t>
  </si>
  <si>
    <t>２</t>
  </si>
  <si>
    <t>２年４月</t>
  </si>
  <si>
    <t>３年１</t>
  </si>
  <si>
    <t xml:space="preserve">資料：日本道路公団福岡管理局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</si>
</sst>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5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 horizontal="center" wrapText="1"/>
      <protection/>
    </xf>
    <xf numFmtId="176" fontId="22" fillId="0" borderId="10" xfId="0" applyNumberFormat="1" applyFont="1" applyBorder="1" applyAlignment="1" applyProtection="1">
      <alignment horizontal="center" wrapText="1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top" wrapText="1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7" fontId="21" fillId="0" borderId="0" xfId="0" applyNumberFormat="1" applyFont="1" applyBorder="1" applyAlignment="1" applyProtection="1">
      <alignment horizontal="center"/>
      <protection/>
    </xf>
    <xf numFmtId="38" fontId="21" fillId="0" borderId="17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7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7" fillId="0" borderId="0" xfId="0" applyNumberFormat="1" applyFont="1" applyBorder="1" applyAlignment="1" applyProtection="1" quotePrefix="1">
      <alignment horizontal="center"/>
      <protection locked="0"/>
    </xf>
    <xf numFmtId="38" fontId="27" fillId="0" borderId="17" xfId="48" applyFont="1" applyBorder="1" applyAlignment="1" applyProtection="1">
      <alignment/>
      <protection/>
    </xf>
    <xf numFmtId="38" fontId="27" fillId="0" borderId="0" xfId="48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  <xf numFmtId="38" fontId="21" fillId="0" borderId="17" xfId="48" applyFont="1" applyBorder="1" applyAlignment="1" applyProtection="1">
      <alignment/>
      <protection/>
    </xf>
    <xf numFmtId="38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8" fillId="0" borderId="0" xfId="0" applyNumberFormat="1" applyFont="1" applyBorder="1" applyAlignment="1" applyProtection="1">
      <alignment horizontal="left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  <xf numFmtId="176" fontId="29" fillId="0" borderId="0" xfId="0" applyNumberFormat="1" applyFont="1" applyBorder="1" applyAlignment="1" applyProtection="1">
      <alignment horizontal="left"/>
      <protection locked="0"/>
    </xf>
    <xf numFmtId="176" fontId="22" fillId="0" borderId="0" xfId="0" applyNumberFormat="1" applyFont="1" applyBorder="1" applyAlignment="1" applyProtection="1">
      <alignment horizontal="center" wrapText="1"/>
      <protection locked="0"/>
    </xf>
    <xf numFmtId="176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wrapText="1"/>
    </xf>
    <xf numFmtId="176" fontId="22" fillId="0" borderId="0" xfId="0" applyNumberFormat="1" applyFont="1" applyBorder="1" applyAlignment="1" applyProtection="1">
      <alignment horizontal="center" vertical="top" wrapText="1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38" fontId="21" fillId="0" borderId="0" xfId="48" applyFont="1" applyBorder="1" applyAlignment="1" applyProtection="1">
      <alignment/>
      <protection locked="0"/>
    </xf>
    <xf numFmtId="38" fontId="21" fillId="0" borderId="0" xfId="48" applyFont="1" applyBorder="1" applyAlignment="1" applyProtection="1">
      <alignment horizontal="right"/>
      <protection locked="0"/>
    </xf>
    <xf numFmtId="38" fontId="27" fillId="0" borderId="0" xfId="48" applyFont="1" applyBorder="1" applyAlignment="1" applyProtection="1">
      <alignment/>
      <protection/>
    </xf>
    <xf numFmtId="49" fontId="27" fillId="0" borderId="0" xfId="48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left"/>
      <protection locked="0"/>
    </xf>
    <xf numFmtId="38" fontId="21" fillId="0" borderId="0" xfId="48" applyFont="1" applyBorder="1" applyAlignment="1" applyProtection="1">
      <alignment/>
      <protection/>
    </xf>
    <xf numFmtId="4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 wrapText="1"/>
      <protection/>
    </xf>
    <xf numFmtId="176" fontId="21" fillId="0" borderId="0" xfId="0" applyNumberFormat="1" applyFont="1" applyBorder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>
      <alignment horizontal="center"/>
      <protection/>
    </xf>
    <xf numFmtId="38" fontId="21" fillId="0" borderId="0" xfId="48" applyFont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 quotePrefix="1">
      <alignment horizontal="center"/>
      <protection locked="0"/>
    </xf>
    <xf numFmtId="176" fontId="27" fillId="0" borderId="20" xfId="0" applyNumberFormat="1" applyFont="1" applyBorder="1" applyAlignment="1" applyProtection="1" quotePrefix="1">
      <alignment horizontal="center"/>
      <protection locked="0"/>
    </xf>
    <xf numFmtId="176" fontId="21" fillId="0" borderId="20" xfId="0" applyNumberFormat="1" applyFont="1" applyBorder="1" applyAlignment="1" applyProtection="1" quotePrefix="1">
      <alignment horizontal="left"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15" xfId="0" applyNumberFormat="1" applyFont="1" applyBorder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H15" sqref="H15"/>
    </sheetView>
  </sheetViews>
  <sheetFormatPr defaultColWidth="15.25390625" defaultRowHeight="12" customHeight="1"/>
  <cols>
    <col min="1" max="1" width="10.25390625" style="4" customWidth="1"/>
    <col min="2" max="2" width="10.625" style="4" customWidth="1"/>
    <col min="3" max="3" width="10.75390625" style="4" customWidth="1"/>
    <col min="4" max="8" width="9.375" style="4" customWidth="1"/>
    <col min="9" max="9" width="11.625" style="4" customWidth="1"/>
    <col min="10" max="10" width="11.00390625" style="4" customWidth="1"/>
    <col min="11" max="11" width="10.875" style="4" customWidth="1"/>
    <col min="12" max="12" width="9.75390625" style="4" customWidth="1"/>
    <col min="13" max="16384" width="15.25390625" style="4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15.7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2"/>
      <c r="L2" s="3"/>
    </row>
    <row r="3" spans="1:12" s="14" customFormat="1" ht="18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1"/>
      <c r="J3" s="12" t="s">
        <v>4</v>
      </c>
      <c r="K3" s="13"/>
      <c r="L3" s="13"/>
    </row>
    <row r="4" spans="1:12" s="14" customFormat="1" ht="18" customHeight="1">
      <c r="A4" s="15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7" t="s">
        <v>14</v>
      </c>
      <c r="K4" s="13"/>
      <c r="L4" s="13"/>
    </row>
    <row r="5" spans="1:12" s="21" customFormat="1" ht="12" customHeight="1">
      <c r="A5" s="18" t="s">
        <v>15</v>
      </c>
      <c r="B5" s="19">
        <v>1676917</v>
      </c>
      <c r="C5" s="20">
        <v>1279942</v>
      </c>
      <c r="D5" s="20">
        <v>6441</v>
      </c>
      <c r="E5" s="20">
        <v>50548</v>
      </c>
      <c r="F5" s="20">
        <v>222520</v>
      </c>
      <c r="G5" s="20">
        <v>9922</v>
      </c>
      <c r="H5" s="20">
        <v>4536</v>
      </c>
      <c r="I5" s="20">
        <v>103008</v>
      </c>
      <c r="J5" s="20">
        <v>1060288</v>
      </c>
      <c r="K5" s="3"/>
      <c r="L5" s="3"/>
    </row>
    <row r="6" spans="1:12" ht="12" customHeight="1">
      <c r="A6" s="18" t="s">
        <v>16</v>
      </c>
      <c r="B6" s="19">
        <v>1723728</v>
      </c>
      <c r="C6" s="20">
        <v>1336359</v>
      </c>
      <c r="D6" s="20">
        <v>5660</v>
      </c>
      <c r="E6" s="20">
        <v>55228</v>
      </c>
      <c r="F6" s="20">
        <v>222110</v>
      </c>
      <c r="G6" s="20">
        <v>8884</v>
      </c>
      <c r="H6" s="20">
        <v>5086</v>
      </c>
      <c r="I6" s="20">
        <v>90401</v>
      </c>
      <c r="J6" s="20">
        <v>1124587</v>
      </c>
      <c r="K6" s="3"/>
      <c r="L6" s="3"/>
    </row>
    <row r="7" spans="1:12" ht="12" customHeight="1">
      <c r="A7" s="22"/>
      <c r="B7" s="19"/>
      <c r="C7" s="20"/>
      <c r="D7" s="20"/>
      <c r="E7" s="20"/>
      <c r="F7" s="20"/>
      <c r="G7" s="20"/>
      <c r="H7" s="20"/>
      <c r="I7" s="20"/>
      <c r="J7" s="20"/>
      <c r="K7" s="3"/>
      <c r="L7" s="3"/>
    </row>
    <row r="8" spans="1:12" s="21" customFormat="1" ht="12" customHeight="1">
      <c r="A8" s="23" t="s">
        <v>17</v>
      </c>
      <c r="B8" s="24">
        <f>C8+D8+E8+F8+G8+H8+I7:I8</f>
        <v>1830635</v>
      </c>
      <c r="C8" s="25">
        <f aca="true" t="shared" si="0" ref="C8:J8">SUM(C10:C21)</f>
        <v>1463580</v>
      </c>
      <c r="D8" s="25">
        <f t="shared" si="0"/>
        <v>7272</v>
      </c>
      <c r="E8" s="25">
        <f t="shared" si="0"/>
        <v>54488</v>
      </c>
      <c r="F8" s="25">
        <f t="shared" si="0"/>
        <v>212590</v>
      </c>
      <c r="G8" s="25">
        <f t="shared" si="0"/>
        <v>8797</v>
      </c>
      <c r="H8" s="25">
        <f t="shared" si="0"/>
        <v>5412</v>
      </c>
      <c r="I8" s="25">
        <f t="shared" si="0"/>
        <v>78496</v>
      </c>
      <c r="J8" s="25">
        <f t="shared" si="0"/>
        <v>1189902</v>
      </c>
      <c r="K8" s="26"/>
      <c r="L8" s="26"/>
    </row>
    <row r="9" spans="1:12" ht="12" customHeight="1">
      <c r="A9" s="22"/>
      <c r="B9" s="27"/>
      <c r="C9" s="28"/>
      <c r="D9" s="28"/>
      <c r="E9" s="28"/>
      <c r="F9" s="28"/>
      <c r="G9" s="28"/>
      <c r="H9" s="28"/>
      <c r="I9" s="28"/>
      <c r="J9" s="28"/>
      <c r="K9" s="3"/>
      <c r="L9" s="3"/>
    </row>
    <row r="10" spans="1:14" ht="12" customHeight="1">
      <c r="A10" s="29" t="s">
        <v>18</v>
      </c>
      <c r="B10" s="30">
        <f aca="true" t="shared" si="1" ref="B10:B21">C10+D10+E10+F10+G10+H10+I9:I10</f>
        <v>145545</v>
      </c>
      <c r="C10" s="20">
        <v>112473</v>
      </c>
      <c r="D10" s="20">
        <v>519</v>
      </c>
      <c r="E10" s="20">
        <v>5134</v>
      </c>
      <c r="F10" s="20">
        <v>20118</v>
      </c>
      <c r="G10" s="20">
        <v>782</v>
      </c>
      <c r="H10" s="20">
        <v>508</v>
      </c>
      <c r="I10" s="20">
        <v>6011</v>
      </c>
      <c r="J10" s="20">
        <v>95756</v>
      </c>
      <c r="K10" s="31"/>
      <c r="L10" s="3"/>
      <c r="M10" s="32"/>
      <c r="N10" s="32"/>
    </row>
    <row r="11" spans="1:12" ht="12" customHeight="1">
      <c r="A11" s="33" t="s">
        <v>19</v>
      </c>
      <c r="B11" s="30">
        <f t="shared" si="1"/>
        <v>211877</v>
      </c>
      <c r="C11" s="20">
        <v>163115</v>
      </c>
      <c r="D11" s="20">
        <v>376</v>
      </c>
      <c r="E11" s="20">
        <v>6133</v>
      </c>
      <c r="F11" s="20">
        <v>31234</v>
      </c>
      <c r="G11" s="20">
        <v>956</v>
      </c>
      <c r="H11" s="20">
        <v>289</v>
      </c>
      <c r="I11" s="20">
        <v>9774</v>
      </c>
      <c r="J11" s="20">
        <v>136041</v>
      </c>
      <c r="K11" s="3"/>
      <c r="L11" s="3"/>
    </row>
    <row r="12" spans="1:12" ht="12" customHeight="1">
      <c r="A12" s="33" t="s">
        <v>20</v>
      </c>
      <c r="B12" s="30">
        <f t="shared" si="1"/>
        <v>116526</v>
      </c>
      <c r="C12" s="20">
        <v>91660</v>
      </c>
      <c r="D12" s="20">
        <v>428</v>
      </c>
      <c r="E12" s="20">
        <v>4894</v>
      </c>
      <c r="F12" s="20">
        <v>12343</v>
      </c>
      <c r="G12" s="20">
        <v>575</v>
      </c>
      <c r="H12" s="20">
        <v>379</v>
      </c>
      <c r="I12" s="20">
        <v>6247</v>
      </c>
      <c r="J12" s="20">
        <v>84894</v>
      </c>
      <c r="K12" s="3"/>
      <c r="L12" s="3"/>
    </row>
    <row r="13" spans="1:12" ht="12" customHeight="1">
      <c r="A13" s="33" t="s">
        <v>21</v>
      </c>
      <c r="B13" s="30">
        <f t="shared" si="1"/>
        <v>140415</v>
      </c>
      <c r="C13" s="20">
        <v>111256</v>
      </c>
      <c r="D13" s="20">
        <v>987</v>
      </c>
      <c r="E13" s="20">
        <v>4361</v>
      </c>
      <c r="F13" s="20">
        <v>15192</v>
      </c>
      <c r="G13" s="20">
        <v>724</v>
      </c>
      <c r="H13" s="20">
        <v>345</v>
      </c>
      <c r="I13" s="20">
        <v>7550</v>
      </c>
      <c r="J13" s="20">
        <v>90792</v>
      </c>
      <c r="K13" s="3"/>
      <c r="L13" s="3"/>
    </row>
    <row r="14" spans="1:12" ht="12" customHeight="1">
      <c r="A14" s="33" t="s">
        <v>22</v>
      </c>
      <c r="B14" s="30">
        <f t="shared" si="1"/>
        <v>329523</v>
      </c>
      <c r="C14" s="20">
        <v>274725</v>
      </c>
      <c r="D14" s="20">
        <v>493</v>
      </c>
      <c r="E14" s="20">
        <v>4097</v>
      </c>
      <c r="F14" s="20">
        <v>41389</v>
      </c>
      <c r="G14" s="20">
        <v>1973</v>
      </c>
      <c r="H14" s="20">
        <v>1024</v>
      </c>
      <c r="I14" s="20">
        <v>5822</v>
      </c>
      <c r="J14" s="20">
        <v>197999</v>
      </c>
      <c r="K14" s="3"/>
      <c r="L14" s="3"/>
    </row>
    <row r="15" spans="1:12" ht="12" customHeight="1">
      <c r="A15" s="33" t="s">
        <v>23</v>
      </c>
      <c r="B15" s="30">
        <f t="shared" si="1"/>
        <v>158102</v>
      </c>
      <c r="C15" s="20">
        <v>125413</v>
      </c>
      <c r="D15" s="20">
        <v>604</v>
      </c>
      <c r="E15" s="20">
        <v>4336</v>
      </c>
      <c r="F15" s="20">
        <v>21397</v>
      </c>
      <c r="G15" s="20">
        <v>892</v>
      </c>
      <c r="H15" s="20">
        <v>409</v>
      </c>
      <c r="I15" s="20">
        <v>5051</v>
      </c>
      <c r="J15" s="20">
        <v>98169</v>
      </c>
      <c r="K15" s="3"/>
      <c r="L15" s="3"/>
    </row>
    <row r="16" spans="1:12" ht="12" customHeight="1">
      <c r="A16" s="33" t="s">
        <v>24</v>
      </c>
      <c r="B16" s="30">
        <f t="shared" si="1"/>
        <v>147953</v>
      </c>
      <c r="C16" s="20">
        <v>113951</v>
      </c>
      <c r="D16" s="20">
        <v>730</v>
      </c>
      <c r="E16" s="20">
        <v>6049</v>
      </c>
      <c r="F16" s="20">
        <v>17483</v>
      </c>
      <c r="G16" s="20">
        <v>853</v>
      </c>
      <c r="H16" s="20">
        <v>344</v>
      </c>
      <c r="I16" s="20">
        <v>8543</v>
      </c>
      <c r="J16" s="20">
        <v>99142</v>
      </c>
      <c r="K16" s="3"/>
      <c r="L16" s="3"/>
    </row>
    <row r="17" spans="1:12" ht="12" customHeight="1">
      <c r="A17" s="33" t="s">
        <v>25</v>
      </c>
      <c r="B17" s="30">
        <f t="shared" si="1"/>
        <v>209367</v>
      </c>
      <c r="C17" s="20">
        <v>171010</v>
      </c>
      <c r="D17" s="20">
        <v>874</v>
      </c>
      <c r="E17" s="20">
        <v>6330</v>
      </c>
      <c r="F17" s="20">
        <v>20873</v>
      </c>
      <c r="G17" s="20">
        <v>802</v>
      </c>
      <c r="H17" s="20">
        <v>173</v>
      </c>
      <c r="I17" s="20">
        <v>9305</v>
      </c>
      <c r="J17" s="20">
        <v>136146</v>
      </c>
      <c r="K17" s="3"/>
      <c r="L17" s="3"/>
    </row>
    <row r="18" spans="1:12" ht="12" customHeight="1">
      <c r="A18" s="33" t="s">
        <v>26</v>
      </c>
      <c r="B18" s="30">
        <f t="shared" si="1"/>
        <v>77759</v>
      </c>
      <c r="C18" s="20">
        <v>62518</v>
      </c>
      <c r="D18" s="20">
        <v>656</v>
      </c>
      <c r="E18" s="20">
        <v>2302</v>
      </c>
      <c r="F18" s="20">
        <v>5381</v>
      </c>
      <c r="G18" s="20">
        <v>154</v>
      </c>
      <c r="H18" s="20">
        <v>51</v>
      </c>
      <c r="I18" s="20">
        <v>6697</v>
      </c>
      <c r="J18" s="20">
        <v>55029</v>
      </c>
      <c r="K18" s="3"/>
      <c r="L18" s="3"/>
    </row>
    <row r="19" spans="1:12" ht="12" customHeight="1">
      <c r="A19" s="29" t="s">
        <v>27</v>
      </c>
      <c r="B19" s="30">
        <f t="shared" si="1"/>
        <v>86483</v>
      </c>
      <c r="C19" s="20">
        <v>73295</v>
      </c>
      <c r="D19" s="20">
        <v>466</v>
      </c>
      <c r="E19" s="20">
        <v>2310</v>
      </c>
      <c r="F19" s="20">
        <v>6762</v>
      </c>
      <c r="G19" s="20">
        <v>169</v>
      </c>
      <c r="H19" s="20">
        <v>32</v>
      </c>
      <c r="I19" s="20">
        <v>3449</v>
      </c>
      <c r="J19" s="20">
        <v>55949</v>
      </c>
      <c r="K19" s="3"/>
      <c r="L19" s="3"/>
    </row>
    <row r="20" spans="1:12" ht="12" customHeight="1">
      <c r="A20" s="33" t="s">
        <v>17</v>
      </c>
      <c r="B20" s="30">
        <f t="shared" si="1"/>
        <v>65163</v>
      </c>
      <c r="C20" s="20">
        <v>52175</v>
      </c>
      <c r="D20" s="20">
        <v>447</v>
      </c>
      <c r="E20" s="20">
        <v>3413</v>
      </c>
      <c r="F20" s="20">
        <v>4836</v>
      </c>
      <c r="G20" s="20">
        <v>125</v>
      </c>
      <c r="H20" s="20">
        <v>55</v>
      </c>
      <c r="I20" s="20">
        <v>4112</v>
      </c>
      <c r="J20" s="20">
        <v>46821</v>
      </c>
      <c r="K20" s="3"/>
      <c r="L20" s="3"/>
    </row>
    <row r="21" spans="1:12" ht="12" customHeight="1">
      <c r="A21" s="33" t="s">
        <v>28</v>
      </c>
      <c r="B21" s="30">
        <f t="shared" si="1"/>
        <v>141922</v>
      </c>
      <c r="C21" s="20">
        <v>111989</v>
      </c>
      <c r="D21" s="20">
        <v>692</v>
      </c>
      <c r="E21" s="20">
        <v>5129</v>
      </c>
      <c r="F21" s="20">
        <v>15582</v>
      </c>
      <c r="G21" s="20">
        <v>792</v>
      </c>
      <c r="H21" s="20">
        <v>1803</v>
      </c>
      <c r="I21" s="20">
        <v>5935</v>
      </c>
      <c r="J21" s="20">
        <v>93164</v>
      </c>
      <c r="K21" s="3"/>
      <c r="L21" s="3"/>
    </row>
    <row r="22" spans="1:12" ht="12" customHeight="1">
      <c r="A22" s="34" t="s">
        <v>29</v>
      </c>
      <c r="B22" s="35"/>
      <c r="C22" s="35"/>
      <c r="D22" s="35"/>
      <c r="E22" s="35"/>
      <c r="F22" s="35"/>
      <c r="G22" s="35"/>
      <c r="H22" s="35"/>
      <c r="I22" s="35"/>
      <c r="J22" s="35"/>
      <c r="K22" s="3"/>
      <c r="L22" s="3"/>
    </row>
    <row r="23" spans="1:10" ht="12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5.75" customHeight="1" thickBot="1">
      <c r="A24" s="36" t="s">
        <v>30</v>
      </c>
      <c r="B24" s="37"/>
      <c r="C24" s="37"/>
      <c r="D24" s="37"/>
      <c r="E24" s="37"/>
      <c r="F24" s="37"/>
      <c r="G24" s="37"/>
      <c r="H24" s="37"/>
      <c r="I24" s="37"/>
      <c r="J24" s="7"/>
    </row>
    <row r="25" spans="1:10" ht="18" customHeight="1" thickTop="1">
      <c r="A25" s="8" t="s">
        <v>2</v>
      </c>
      <c r="B25" s="9" t="s">
        <v>3</v>
      </c>
      <c r="C25" s="38"/>
      <c r="D25" s="38"/>
      <c r="E25" s="38"/>
      <c r="F25" s="38"/>
      <c r="G25" s="38"/>
      <c r="H25" s="38"/>
      <c r="I25" s="39"/>
      <c r="J25" s="12" t="s">
        <v>4</v>
      </c>
    </row>
    <row r="26" spans="1:10" ht="18" customHeight="1">
      <c r="A26" s="15" t="s">
        <v>5</v>
      </c>
      <c r="B26" s="16" t="s">
        <v>6</v>
      </c>
      <c r="C26" s="16" t="s">
        <v>7</v>
      </c>
      <c r="D26" s="16" t="s">
        <v>8</v>
      </c>
      <c r="E26" s="16" t="s">
        <v>9</v>
      </c>
      <c r="F26" s="16" t="s">
        <v>10</v>
      </c>
      <c r="G26" s="16" t="s">
        <v>11</v>
      </c>
      <c r="H26" s="16" t="s">
        <v>12</v>
      </c>
      <c r="I26" s="16" t="s">
        <v>13</v>
      </c>
      <c r="J26" s="17" t="s">
        <v>14</v>
      </c>
    </row>
    <row r="27" spans="1:10" ht="15.75" customHeight="1">
      <c r="A27" s="18" t="s">
        <v>31</v>
      </c>
      <c r="B27" s="19">
        <v>502579</v>
      </c>
      <c r="C27" s="20">
        <v>380196</v>
      </c>
      <c r="D27" s="20">
        <v>2686</v>
      </c>
      <c r="E27" s="20">
        <v>17150</v>
      </c>
      <c r="F27" s="20">
        <v>64322</v>
      </c>
      <c r="G27" s="20">
        <v>2813</v>
      </c>
      <c r="H27" s="20">
        <v>1482</v>
      </c>
      <c r="I27" s="20">
        <v>33930</v>
      </c>
      <c r="J27" s="20">
        <v>492364</v>
      </c>
    </row>
    <row r="28" spans="1:10" ht="12" customHeight="1">
      <c r="A28" s="18" t="s">
        <v>16</v>
      </c>
      <c r="B28" s="19">
        <v>521179</v>
      </c>
      <c r="C28" s="20">
        <v>402506</v>
      </c>
      <c r="D28" s="20">
        <v>2191</v>
      </c>
      <c r="E28" s="20">
        <v>18063</v>
      </c>
      <c r="F28" s="20">
        <v>64094</v>
      </c>
      <c r="G28" s="20">
        <v>2342</v>
      </c>
      <c r="H28" s="20">
        <v>1759</v>
      </c>
      <c r="I28" s="20">
        <v>30224</v>
      </c>
      <c r="J28" s="20">
        <v>527091</v>
      </c>
    </row>
    <row r="29" spans="1:10" ht="12" customHeight="1">
      <c r="A29" s="22"/>
      <c r="B29" s="19"/>
      <c r="C29" s="20"/>
      <c r="D29" s="20"/>
      <c r="E29" s="20"/>
      <c r="F29" s="20"/>
      <c r="G29" s="20"/>
      <c r="H29" s="20"/>
      <c r="I29" s="20"/>
      <c r="J29" s="20"/>
    </row>
    <row r="30" spans="1:10" s="21" customFormat="1" ht="12" customHeight="1">
      <c r="A30" s="23" t="s">
        <v>17</v>
      </c>
      <c r="B30" s="24">
        <f>C30+D30+E30+F30+G30+H30+I30</f>
        <v>552560</v>
      </c>
      <c r="C30" s="25">
        <f aca="true" t="shared" si="2" ref="C30:J30">SUM(C32:C43)</f>
        <v>440461</v>
      </c>
      <c r="D30" s="25">
        <f t="shared" si="2"/>
        <v>2768</v>
      </c>
      <c r="E30" s="25">
        <f t="shared" si="2"/>
        <v>17972</v>
      </c>
      <c r="F30" s="25">
        <f t="shared" si="2"/>
        <v>61415</v>
      </c>
      <c r="G30" s="25">
        <f t="shared" si="2"/>
        <v>2228</v>
      </c>
      <c r="H30" s="25">
        <f t="shared" si="2"/>
        <v>1911</v>
      </c>
      <c r="I30" s="25">
        <f t="shared" si="2"/>
        <v>25805</v>
      </c>
      <c r="J30" s="25">
        <f t="shared" si="2"/>
        <v>558284</v>
      </c>
    </row>
    <row r="31" spans="1:10" ht="12" customHeight="1">
      <c r="A31" s="22"/>
      <c r="B31" s="27"/>
      <c r="C31" s="28"/>
      <c r="D31" s="28"/>
      <c r="E31" s="28"/>
      <c r="F31" s="28"/>
      <c r="G31" s="28"/>
      <c r="H31" s="28"/>
      <c r="I31" s="28"/>
      <c r="J31" s="28"/>
    </row>
    <row r="32" spans="1:10" ht="12" customHeight="1">
      <c r="A32" s="29" t="s">
        <v>18</v>
      </c>
      <c r="B32" s="30">
        <f aca="true" t="shared" si="3" ref="B32:B43">C32+D32+E32+F32+G32+H32+I32</f>
        <v>44672</v>
      </c>
      <c r="C32" s="20">
        <v>34666</v>
      </c>
      <c r="D32" s="20">
        <v>200</v>
      </c>
      <c r="E32" s="20">
        <v>1732</v>
      </c>
      <c r="F32" s="20">
        <v>5696</v>
      </c>
      <c r="G32" s="20">
        <v>207</v>
      </c>
      <c r="H32" s="20">
        <v>197</v>
      </c>
      <c r="I32" s="20">
        <v>1974</v>
      </c>
      <c r="J32" s="20">
        <v>45289</v>
      </c>
    </row>
    <row r="33" spans="1:10" ht="12" customHeight="1">
      <c r="A33" s="33" t="s">
        <v>19</v>
      </c>
      <c r="B33" s="30">
        <f t="shared" si="3"/>
        <v>64242</v>
      </c>
      <c r="C33" s="20">
        <v>49396</v>
      </c>
      <c r="D33" s="20">
        <v>153</v>
      </c>
      <c r="E33" s="20">
        <v>2020</v>
      </c>
      <c r="F33" s="20">
        <v>9153</v>
      </c>
      <c r="G33" s="20">
        <v>246</v>
      </c>
      <c r="H33" s="20">
        <v>133</v>
      </c>
      <c r="I33" s="20">
        <v>3141</v>
      </c>
      <c r="J33" s="20">
        <v>64049</v>
      </c>
    </row>
    <row r="34" spans="1:10" ht="12" customHeight="1">
      <c r="A34" s="33" t="s">
        <v>20</v>
      </c>
      <c r="B34" s="30">
        <f t="shared" si="3"/>
        <v>34187</v>
      </c>
      <c r="C34" s="20">
        <v>26799</v>
      </c>
      <c r="D34" s="20">
        <v>163</v>
      </c>
      <c r="E34" s="20">
        <v>1620</v>
      </c>
      <c r="F34" s="20">
        <v>3369</v>
      </c>
      <c r="G34" s="20">
        <v>138</v>
      </c>
      <c r="H34" s="20">
        <v>160</v>
      </c>
      <c r="I34" s="20">
        <v>1938</v>
      </c>
      <c r="J34" s="20">
        <v>40147</v>
      </c>
    </row>
    <row r="35" spans="1:10" ht="12" customHeight="1">
      <c r="A35" s="33" t="s">
        <v>21</v>
      </c>
      <c r="B35" s="30">
        <f t="shared" si="3"/>
        <v>43050</v>
      </c>
      <c r="C35" s="20">
        <v>33955</v>
      </c>
      <c r="D35" s="20">
        <v>328</v>
      </c>
      <c r="E35" s="20">
        <v>1539</v>
      </c>
      <c r="F35" s="20">
        <v>4280</v>
      </c>
      <c r="G35" s="20">
        <v>166</v>
      </c>
      <c r="H35" s="20">
        <v>155</v>
      </c>
      <c r="I35" s="20">
        <v>2627</v>
      </c>
      <c r="J35" s="20">
        <v>43192</v>
      </c>
    </row>
    <row r="36" spans="1:10" ht="12" customHeight="1">
      <c r="A36" s="33" t="s">
        <v>22</v>
      </c>
      <c r="B36" s="30">
        <f t="shared" si="3"/>
        <v>100884</v>
      </c>
      <c r="C36" s="20">
        <v>83655</v>
      </c>
      <c r="D36" s="20">
        <v>213</v>
      </c>
      <c r="E36" s="20">
        <v>1524</v>
      </c>
      <c r="F36" s="20">
        <v>12432</v>
      </c>
      <c r="G36" s="20">
        <v>585</v>
      </c>
      <c r="H36" s="20">
        <v>314</v>
      </c>
      <c r="I36" s="20">
        <v>2161</v>
      </c>
      <c r="J36" s="20">
        <v>93772</v>
      </c>
    </row>
    <row r="37" spans="1:10" ht="12" customHeight="1">
      <c r="A37" s="33" t="s">
        <v>23</v>
      </c>
      <c r="B37" s="30">
        <f t="shared" si="3"/>
        <v>47574</v>
      </c>
      <c r="C37" s="20">
        <v>37772</v>
      </c>
      <c r="D37" s="20">
        <v>230</v>
      </c>
      <c r="E37" s="20">
        <v>1390</v>
      </c>
      <c r="F37" s="20">
        <v>6216</v>
      </c>
      <c r="G37" s="20">
        <v>215</v>
      </c>
      <c r="H37" s="20">
        <v>152</v>
      </c>
      <c r="I37" s="20">
        <v>1599</v>
      </c>
      <c r="J37" s="20">
        <v>45927</v>
      </c>
    </row>
    <row r="38" spans="1:10" ht="12" customHeight="1">
      <c r="A38" s="33" t="s">
        <v>24</v>
      </c>
      <c r="B38" s="30">
        <f t="shared" si="3"/>
        <v>43265</v>
      </c>
      <c r="C38" s="20">
        <v>33247</v>
      </c>
      <c r="D38" s="20">
        <v>294</v>
      </c>
      <c r="E38" s="20">
        <v>1895</v>
      </c>
      <c r="F38" s="20">
        <v>4778</v>
      </c>
      <c r="G38" s="20">
        <v>202</v>
      </c>
      <c r="H38" s="20">
        <v>112</v>
      </c>
      <c r="I38" s="20">
        <v>2737</v>
      </c>
      <c r="J38" s="20">
        <v>45587</v>
      </c>
    </row>
    <row r="39" spans="1:10" ht="12" customHeight="1">
      <c r="A39" s="33" t="s">
        <v>25</v>
      </c>
      <c r="B39" s="30">
        <f t="shared" si="3"/>
        <v>60162</v>
      </c>
      <c r="C39" s="20">
        <v>48914</v>
      </c>
      <c r="D39" s="20">
        <v>343</v>
      </c>
      <c r="E39" s="20">
        <v>1947</v>
      </c>
      <c r="F39" s="20">
        <v>5718</v>
      </c>
      <c r="G39" s="20">
        <v>170</v>
      </c>
      <c r="H39" s="20">
        <v>51</v>
      </c>
      <c r="I39" s="20">
        <v>3019</v>
      </c>
      <c r="J39" s="20">
        <v>61571</v>
      </c>
    </row>
    <row r="40" spans="1:10" ht="12" customHeight="1">
      <c r="A40" s="33" t="s">
        <v>26</v>
      </c>
      <c r="B40" s="30">
        <f t="shared" si="3"/>
        <v>23693</v>
      </c>
      <c r="C40" s="20">
        <v>18904</v>
      </c>
      <c r="D40" s="20">
        <v>268</v>
      </c>
      <c r="E40" s="20">
        <v>721</v>
      </c>
      <c r="F40" s="20">
        <v>1569</v>
      </c>
      <c r="G40" s="20">
        <v>27</v>
      </c>
      <c r="H40" s="20">
        <v>15</v>
      </c>
      <c r="I40" s="20">
        <v>2189</v>
      </c>
      <c r="J40" s="20">
        <v>25676</v>
      </c>
    </row>
    <row r="41" spans="1:10" ht="12" customHeight="1">
      <c r="A41" s="29" t="s">
        <v>27</v>
      </c>
      <c r="B41" s="30">
        <f t="shared" si="3"/>
        <v>25874</v>
      </c>
      <c r="C41" s="20">
        <v>21904</v>
      </c>
      <c r="D41" s="20">
        <v>138</v>
      </c>
      <c r="E41" s="20">
        <v>754</v>
      </c>
      <c r="F41" s="20">
        <v>1936</v>
      </c>
      <c r="G41" s="20">
        <v>27</v>
      </c>
      <c r="H41" s="20">
        <v>10</v>
      </c>
      <c r="I41" s="20">
        <v>1105</v>
      </c>
      <c r="J41" s="20">
        <v>25960</v>
      </c>
    </row>
    <row r="42" spans="1:10" ht="12" customHeight="1">
      <c r="A42" s="33" t="s">
        <v>17</v>
      </c>
      <c r="B42" s="30">
        <f t="shared" si="3"/>
        <v>20897</v>
      </c>
      <c r="C42" s="20">
        <v>16633</v>
      </c>
      <c r="D42" s="20">
        <v>176</v>
      </c>
      <c r="E42" s="20">
        <v>1116</v>
      </c>
      <c r="F42" s="20">
        <v>1556</v>
      </c>
      <c r="G42" s="20">
        <v>37</v>
      </c>
      <c r="H42" s="20">
        <v>21</v>
      </c>
      <c r="I42" s="20">
        <v>1358</v>
      </c>
      <c r="J42" s="20">
        <v>22608</v>
      </c>
    </row>
    <row r="43" spans="1:10" ht="12" customHeight="1">
      <c r="A43" s="33" t="s">
        <v>28</v>
      </c>
      <c r="B43" s="30">
        <f t="shared" si="3"/>
        <v>44060</v>
      </c>
      <c r="C43" s="20">
        <v>34616</v>
      </c>
      <c r="D43" s="20">
        <v>262</v>
      </c>
      <c r="E43" s="20">
        <v>1714</v>
      </c>
      <c r="F43" s="20">
        <v>4712</v>
      </c>
      <c r="G43" s="20">
        <v>208</v>
      </c>
      <c r="H43" s="20">
        <v>591</v>
      </c>
      <c r="I43" s="20">
        <v>1957</v>
      </c>
      <c r="J43" s="20">
        <v>44506</v>
      </c>
    </row>
    <row r="44" spans="1:10" ht="12" customHeight="1">
      <c r="A44" s="34" t="s">
        <v>29</v>
      </c>
      <c r="B44" s="35"/>
      <c r="C44" s="35"/>
      <c r="D44" s="35"/>
      <c r="E44" s="35"/>
      <c r="F44" s="35"/>
      <c r="G44" s="35"/>
      <c r="H44" s="35"/>
      <c r="I44" s="35"/>
      <c r="J44" s="35"/>
    </row>
  </sheetData>
  <sheetProtection/>
  <mergeCells count="4">
    <mergeCell ref="A1:J1"/>
    <mergeCell ref="A2:I2"/>
    <mergeCell ref="B3:I3"/>
    <mergeCell ref="B25:I25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H15" sqref="H15"/>
    </sheetView>
  </sheetViews>
  <sheetFormatPr defaultColWidth="15.25390625" defaultRowHeight="12" customHeight="1"/>
  <cols>
    <col min="1" max="1" width="10.125" style="4" customWidth="1"/>
    <col min="2" max="3" width="10.75390625" style="4" customWidth="1"/>
    <col min="4" max="8" width="9.375" style="4" customWidth="1"/>
    <col min="9" max="9" width="11.25390625" style="4" customWidth="1"/>
    <col min="10" max="10" width="10.75390625" style="4" customWidth="1"/>
    <col min="11" max="11" width="10.875" style="4" customWidth="1"/>
    <col min="12" max="12" width="9.75390625" style="4" customWidth="1"/>
    <col min="13" max="16384" width="15.25390625" style="4" customWidth="1"/>
  </cols>
  <sheetData>
    <row r="1" spans="1:12" ht="15.75" customHeight="1" thickBot="1">
      <c r="A1" s="5" t="s">
        <v>32</v>
      </c>
      <c r="B1" s="6"/>
      <c r="C1" s="6"/>
      <c r="D1" s="6"/>
      <c r="E1" s="6"/>
      <c r="F1" s="6"/>
      <c r="G1" s="6"/>
      <c r="H1" s="6"/>
      <c r="I1" s="6"/>
      <c r="J1" s="7"/>
      <c r="K1" s="2"/>
      <c r="L1" s="3"/>
    </row>
    <row r="2" spans="1:12" s="14" customFormat="1" ht="18" customHeight="1" thickTop="1">
      <c r="A2" s="8" t="s">
        <v>33</v>
      </c>
      <c r="B2" s="9" t="s">
        <v>34</v>
      </c>
      <c r="C2" s="10"/>
      <c r="D2" s="10"/>
      <c r="E2" s="10"/>
      <c r="F2" s="10"/>
      <c r="G2" s="10"/>
      <c r="H2" s="10"/>
      <c r="I2" s="11"/>
      <c r="J2" s="12" t="s">
        <v>35</v>
      </c>
      <c r="K2" s="13"/>
      <c r="L2" s="13"/>
    </row>
    <row r="3" spans="1:12" s="14" customFormat="1" ht="18" customHeight="1">
      <c r="A3" s="15" t="s">
        <v>36</v>
      </c>
      <c r="B3" s="16" t="s">
        <v>6</v>
      </c>
      <c r="C3" s="16" t="s">
        <v>37</v>
      </c>
      <c r="D3" s="16" t="s">
        <v>38</v>
      </c>
      <c r="E3" s="16" t="s">
        <v>39</v>
      </c>
      <c r="F3" s="16" t="s">
        <v>40</v>
      </c>
      <c r="G3" s="16" t="s">
        <v>41</v>
      </c>
      <c r="H3" s="16" t="s">
        <v>42</v>
      </c>
      <c r="I3" s="16" t="s">
        <v>43</v>
      </c>
      <c r="J3" s="17" t="s">
        <v>44</v>
      </c>
      <c r="K3" s="13"/>
      <c r="L3" s="13"/>
    </row>
    <row r="4" spans="1:12" s="21" customFormat="1" ht="12" customHeight="1">
      <c r="A4" s="18" t="s">
        <v>45</v>
      </c>
      <c r="B4" s="19">
        <v>566350</v>
      </c>
      <c r="C4" s="20">
        <v>431364</v>
      </c>
      <c r="D4" s="20">
        <v>1867</v>
      </c>
      <c r="E4" s="20">
        <v>16125</v>
      </c>
      <c r="F4" s="20">
        <v>77224</v>
      </c>
      <c r="G4" s="20">
        <v>3303</v>
      </c>
      <c r="H4" s="20">
        <v>1440</v>
      </c>
      <c r="I4" s="20">
        <v>35027</v>
      </c>
      <c r="J4" s="20">
        <v>238699</v>
      </c>
      <c r="K4" s="3"/>
      <c r="L4" s="3"/>
    </row>
    <row r="5" spans="1:12" ht="12" customHeight="1">
      <c r="A5" s="18" t="s">
        <v>46</v>
      </c>
      <c r="B5" s="19">
        <v>584515</v>
      </c>
      <c r="C5" s="20">
        <v>452700</v>
      </c>
      <c r="D5" s="20">
        <v>1501</v>
      </c>
      <c r="E5" s="20">
        <v>17852</v>
      </c>
      <c r="F5" s="20">
        <v>77152</v>
      </c>
      <c r="G5" s="20">
        <v>2871</v>
      </c>
      <c r="H5" s="20">
        <v>1618</v>
      </c>
      <c r="I5" s="20">
        <v>30821</v>
      </c>
      <c r="J5" s="20">
        <v>253885</v>
      </c>
      <c r="K5" s="3"/>
      <c r="L5" s="3"/>
    </row>
    <row r="6" spans="1:12" ht="12" customHeight="1">
      <c r="A6" s="22"/>
      <c r="B6" s="19"/>
      <c r="C6" s="20"/>
      <c r="D6" s="20"/>
      <c r="E6" s="20"/>
      <c r="F6" s="20"/>
      <c r="G6" s="20"/>
      <c r="H6" s="20"/>
      <c r="I6" s="20"/>
      <c r="J6" s="20"/>
      <c r="K6" s="3"/>
      <c r="L6" s="3"/>
    </row>
    <row r="7" spans="1:12" s="21" customFormat="1" ht="12" customHeight="1">
      <c r="A7" s="23" t="s">
        <v>17</v>
      </c>
      <c r="B7" s="24">
        <f>C7+D7+E7+F7+G7+H7+I7</f>
        <v>622150</v>
      </c>
      <c r="C7" s="25">
        <f aca="true" t="shared" si="0" ref="C7:J7">SUM(C9:C20)</f>
        <v>497566</v>
      </c>
      <c r="D7" s="25">
        <f t="shared" si="0"/>
        <v>2046</v>
      </c>
      <c r="E7" s="25">
        <f t="shared" si="0"/>
        <v>17551</v>
      </c>
      <c r="F7" s="25">
        <f t="shared" si="0"/>
        <v>73127</v>
      </c>
      <c r="G7" s="25">
        <f t="shared" si="0"/>
        <v>2941</v>
      </c>
      <c r="H7" s="25">
        <f t="shared" si="0"/>
        <v>1669</v>
      </c>
      <c r="I7" s="25">
        <f t="shared" si="0"/>
        <v>27250</v>
      </c>
      <c r="J7" s="25">
        <f t="shared" si="0"/>
        <v>269412</v>
      </c>
      <c r="K7" s="26"/>
      <c r="L7" s="26"/>
    </row>
    <row r="8" spans="1:12" ht="12" customHeight="1">
      <c r="A8" s="22"/>
      <c r="B8" s="27"/>
      <c r="C8" s="28"/>
      <c r="D8" s="28"/>
      <c r="E8" s="28"/>
      <c r="F8" s="28"/>
      <c r="G8" s="28"/>
      <c r="H8" s="28"/>
      <c r="I8" s="28"/>
      <c r="J8" s="28"/>
      <c r="K8" s="3"/>
      <c r="L8" s="3"/>
    </row>
    <row r="9" spans="1:14" ht="12" customHeight="1">
      <c r="A9" s="40" t="s">
        <v>47</v>
      </c>
      <c r="B9" s="30">
        <f aca="true" t="shared" si="1" ref="B9:B20">C9+D9+E9+F9+G9+H9+I9</f>
        <v>48907</v>
      </c>
      <c r="C9" s="20">
        <v>37686</v>
      </c>
      <c r="D9" s="20">
        <v>135</v>
      </c>
      <c r="E9" s="20">
        <v>1610</v>
      </c>
      <c r="F9" s="20">
        <v>6910</v>
      </c>
      <c r="G9" s="20">
        <v>276</v>
      </c>
      <c r="H9" s="20">
        <v>149</v>
      </c>
      <c r="I9" s="20">
        <v>2141</v>
      </c>
      <c r="J9" s="20">
        <v>21271</v>
      </c>
      <c r="K9" s="31"/>
      <c r="L9" s="3"/>
      <c r="M9" s="32"/>
      <c r="N9" s="32"/>
    </row>
    <row r="10" spans="1:12" ht="12" customHeight="1">
      <c r="A10" s="33" t="s">
        <v>48</v>
      </c>
      <c r="B10" s="30">
        <f t="shared" si="1"/>
        <v>72638</v>
      </c>
      <c r="C10" s="20">
        <v>56185</v>
      </c>
      <c r="D10" s="20">
        <v>97</v>
      </c>
      <c r="E10" s="20">
        <v>1993</v>
      </c>
      <c r="F10" s="20">
        <v>10647</v>
      </c>
      <c r="G10" s="20">
        <v>343</v>
      </c>
      <c r="H10" s="20">
        <v>64</v>
      </c>
      <c r="I10" s="20">
        <v>3309</v>
      </c>
      <c r="J10" s="20">
        <v>31035</v>
      </c>
      <c r="K10" s="3"/>
      <c r="L10" s="3"/>
    </row>
    <row r="11" spans="1:12" ht="12" customHeight="1">
      <c r="A11" s="33" t="s">
        <v>20</v>
      </c>
      <c r="B11" s="30">
        <f t="shared" si="1"/>
        <v>41983</v>
      </c>
      <c r="C11" s="20">
        <v>33089</v>
      </c>
      <c r="D11" s="20">
        <v>120</v>
      </c>
      <c r="E11" s="20">
        <v>1639</v>
      </c>
      <c r="F11" s="20">
        <v>4577</v>
      </c>
      <c r="G11" s="20">
        <v>208</v>
      </c>
      <c r="H11" s="20">
        <v>116</v>
      </c>
      <c r="I11" s="20">
        <v>2234</v>
      </c>
      <c r="J11" s="20">
        <v>19827</v>
      </c>
      <c r="K11" s="3"/>
      <c r="L11" s="3"/>
    </row>
    <row r="12" spans="1:12" ht="12" customHeight="1">
      <c r="A12" s="33" t="s">
        <v>21</v>
      </c>
      <c r="B12" s="30">
        <f t="shared" si="1"/>
        <v>47009</v>
      </c>
      <c r="C12" s="20">
        <v>37213</v>
      </c>
      <c r="D12" s="20">
        <v>278</v>
      </c>
      <c r="E12" s="20">
        <v>1493</v>
      </c>
      <c r="F12" s="20">
        <v>5107</v>
      </c>
      <c r="G12" s="20">
        <v>247</v>
      </c>
      <c r="H12" s="20">
        <v>88</v>
      </c>
      <c r="I12" s="20">
        <v>2583</v>
      </c>
      <c r="J12" s="20">
        <v>20322</v>
      </c>
      <c r="K12" s="3"/>
      <c r="L12" s="3"/>
    </row>
    <row r="13" spans="1:12" ht="12" customHeight="1">
      <c r="A13" s="33" t="s">
        <v>22</v>
      </c>
      <c r="B13" s="30">
        <f t="shared" si="1"/>
        <v>111555</v>
      </c>
      <c r="C13" s="20">
        <v>93187</v>
      </c>
      <c r="D13" s="20">
        <v>119</v>
      </c>
      <c r="E13" s="20">
        <v>1224</v>
      </c>
      <c r="F13" s="20">
        <v>14110</v>
      </c>
      <c r="G13" s="20">
        <v>630</v>
      </c>
      <c r="H13" s="20">
        <v>353</v>
      </c>
      <c r="I13" s="20">
        <v>1932</v>
      </c>
      <c r="J13" s="20">
        <v>44805</v>
      </c>
      <c r="K13" s="3"/>
      <c r="L13" s="3"/>
    </row>
    <row r="14" spans="1:12" ht="12" customHeight="1">
      <c r="A14" s="33" t="s">
        <v>23</v>
      </c>
      <c r="B14" s="30">
        <f t="shared" si="1"/>
        <v>53569</v>
      </c>
      <c r="C14" s="20">
        <v>42406</v>
      </c>
      <c r="D14" s="20">
        <v>175</v>
      </c>
      <c r="E14" s="20">
        <v>1363</v>
      </c>
      <c r="F14" s="20">
        <v>7350</v>
      </c>
      <c r="G14" s="20">
        <v>282</v>
      </c>
      <c r="H14" s="20">
        <v>137</v>
      </c>
      <c r="I14" s="20">
        <v>1856</v>
      </c>
      <c r="J14" s="20">
        <v>21999</v>
      </c>
      <c r="K14" s="3"/>
      <c r="L14" s="3"/>
    </row>
    <row r="15" spans="1:12" ht="12" customHeight="1">
      <c r="A15" s="33" t="s">
        <v>24</v>
      </c>
      <c r="B15" s="30">
        <f t="shared" si="1"/>
        <v>50974</v>
      </c>
      <c r="C15" s="20">
        <v>39244</v>
      </c>
      <c r="D15" s="20">
        <v>211</v>
      </c>
      <c r="E15" s="20">
        <v>1936</v>
      </c>
      <c r="F15" s="20">
        <v>6129</v>
      </c>
      <c r="G15" s="20">
        <v>296</v>
      </c>
      <c r="H15" s="20">
        <v>109</v>
      </c>
      <c r="I15" s="20">
        <v>3049</v>
      </c>
      <c r="J15" s="20">
        <v>22785</v>
      </c>
      <c r="K15" s="3"/>
      <c r="L15" s="3"/>
    </row>
    <row r="16" spans="1:12" ht="12" customHeight="1">
      <c r="A16" s="33" t="s">
        <v>25</v>
      </c>
      <c r="B16" s="30">
        <f t="shared" si="1"/>
        <v>74734</v>
      </c>
      <c r="C16" s="20">
        <v>61390</v>
      </c>
      <c r="D16" s="20">
        <v>246</v>
      </c>
      <c r="E16" s="20">
        <v>2014</v>
      </c>
      <c r="F16" s="20">
        <v>7549</v>
      </c>
      <c r="G16" s="20">
        <v>238</v>
      </c>
      <c r="H16" s="20">
        <v>57</v>
      </c>
      <c r="I16" s="20">
        <v>3240</v>
      </c>
      <c r="J16" s="20">
        <v>32767</v>
      </c>
      <c r="K16" s="3"/>
      <c r="L16" s="3"/>
    </row>
    <row r="17" spans="1:12" ht="12" customHeight="1">
      <c r="A17" s="33" t="s">
        <v>26</v>
      </c>
      <c r="B17" s="30">
        <f t="shared" si="1"/>
        <v>25280</v>
      </c>
      <c r="C17" s="20">
        <v>20188</v>
      </c>
      <c r="D17" s="20">
        <v>196</v>
      </c>
      <c r="E17" s="20">
        <v>713</v>
      </c>
      <c r="F17" s="20">
        <v>1777</v>
      </c>
      <c r="G17" s="20">
        <v>56</v>
      </c>
      <c r="H17" s="20">
        <v>15</v>
      </c>
      <c r="I17" s="20">
        <v>2335</v>
      </c>
      <c r="J17" s="20">
        <v>11964</v>
      </c>
      <c r="K17" s="3"/>
      <c r="L17" s="3"/>
    </row>
    <row r="18" spans="1:12" ht="12" customHeight="1">
      <c r="A18" s="29" t="s">
        <v>49</v>
      </c>
      <c r="B18" s="30">
        <f t="shared" si="1"/>
        <v>27950</v>
      </c>
      <c r="C18" s="20">
        <v>23649</v>
      </c>
      <c r="D18" s="20">
        <v>131</v>
      </c>
      <c r="E18" s="20">
        <v>743</v>
      </c>
      <c r="F18" s="20">
        <v>2231</v>
      </c>
      <c r="G18" s="20">
        <v>77</v>
      </c>
      <c r="H18" s="20">
        <v>11</v>
      </c>
      <c r="I18" s="20">
        <v>1108</v>
      </c>
      <c r="J18" s="20">
        <v>12171</v>
      </c>
      <c r="K18" s="3"/>
      <c r="L18" s="3"/>
    </row>
    <row r="19" spans="1:12" ht="12" customHeight="1">
      <c r="A19" s="33" t="s">
        <v>50</v>
      </c>
      <c r="B19" s="30">
        <f t="shared" si="1"/>
        <v>20954</v>
      </c>
      <c r="C19" s="20">
        <v>16698</v>
      </c>
      <c r="D19" s="20">
        <v>141</v>
      </c>
      <c r="E19" s="20">
        <v>1150</v>
      </c>
      <c r="F19" s="20">
        <v>1587</v>
      </c>
      <c r="G19" s="20">
        <v>37</v>
      </c>
      <c r="H19" s="20">
        <v>16</v>
      </c>
      <c r="I19" s="20">
        <v>1325</v>
      </c>
      <c r="J19" s="20">
        <v>10019</v>
      </c>
      <c r="K19" s="3"/>
      <c r="L19" s="3"/>
    </row>
    <row r="20" spans="1:12" ht="12" customHeight="1">
      <c r="A20" s="33" t="s">
        <v>51</v>
      </c>
      <c r="B20" s="30">
        <f t="shared" si="1"/>
        <v>46597</v>
      </c>
      <c r="C20" s="20">
        <v>36631</v>
      </c>
      <c r="D20" s="20">
        <v>197</v>
      </c>
      <c r="E20" s="20">
        <v>1673</v>
      </c>
      <c r="F20" s="20">
        <v>5153</v>
      </c>
      <c r="G20" s="20">
        <v>251</v>
      </c>
      <c r="H20" s="20">
        <v>554</v>
      </c>
      <c r="I20" s="20">
        <v>2138</v>
      </c>
      <c r="J20" s="20">
        <v>20447</v>
      </c>
      <c r="K20" s="3"/>
      <c r="L20" s="3"/>
    </row>
    <row r="21" spans="1:12" ht="12" customHeight="1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"/>
      <c r="L21" s="3"/>
    </row>
    <row r="22" spans="1:10" ht="12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75" customHeight="1">
      <c r="A23" s="41"/>
      <c r="B23" s="37"/>
      <c r="C23" s="37"/>
      <c r="D23" s="37"/>
      <c r="E23" s="37"/>
      <c r="F23" s="37"/>
      <c r="G23" s="37"/>
      <c r="H23" s="37"/>
      <c r="I23" s="37"/>
      <c r="J23" s="7"/>
    </row>
    <row r="24" spans="1:10" ht="18" customHeight="1">
      <c r="A24" s="42"/>
      <c r="B24" s="43"/>
      <c r="C24" s="44"/>
      <c r="D24" s="44"/>
      <c r="E24" s="44"/>
      <c r="F24" s="44"/>
      <c r="G24" s="44"/>
      <c r="H24" s="44"/>
      <c r="I24" s="44"/>
      <c r="J24" s="43"/>
    </row>
    <row r="25" spans="1:10" ht="18" customHeight="1">
      <c r="A25" s="45"/>
      <c r="B25" s="46"/>
      <c r="C25" s="46"/>
      <c r="D25" s="46"/>
      <c r="E25" s="46"/>
      <c r="F25" s="46"/>
      <c r="G25" s="46"/>
      <c r="H25" s="46"/>
      <c r="I25" s="46"/>
      <c r="J25" s="43"/>
    </row>
    <row r="26" spans="1:10" ht="15.75" customHeight="1">
      <c r="A26" s="18"/>
      <c r="B26" s="47"/>
      <c r="C26" s="47"/>
      <c r="D26" s="47"/>
      <c r="E26" s="47"/>
      <c r="F26" s="47"/>
      <c r="G26" s="47"/>
      <c r="H26" s="48"/>
      <c r="I26" s="48"/>
      <c r="J26" s="47"/>
    </row>
    <row r="27" spans="1:10" ht="12" customHeight="1">
      <c r="A27" s="22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2" customHeight="1">
      <c r="A28" s="23"/>
      <c r="B28" s="49"/>
      <c r="C28" s="49"/>
      <c r="D28" s="49"/>
      <c r="E28" s="49"/>
      <c r="F28" s="49"/>
      <c r="G28" s="49"/>
      <c r="H28" s="48"/>
      <c r="I28" s="50"/>
      <c r="J28" s="49"/>
    </row>
    <row r="29" spans="1:10" ht="12" customHeight="1">
      <c r="A29" s="22"/>
      <c r="B29" s="32"/>
      <c r="C29" s="51"/>
      <c r="D29" s="51"/>
      <c r="E29" s="51"/>
      <c r="F29" s="51"/>
      <c r="G29" s="51"/>
      <c r="H29" s="51"/>
      <c r="I29" s="51"/>
      <c r="J29" s="51"/>
    </row>
    <row r="30" spans="1:10" ht="12" customHeight="1">
      <c r="A30" s="52"/>
      <c r="B30" s="53"/>
      <c r="C30" s="47"/>
      <c r="D30" s="47"/>
      <c r="E30" s="47"/>
      <c r="F30" s="47"/>
      <c r="G30" s="47"/>
      <c r="H30" s="48"/>
      <c r="I30" s="54"/>
      <c r="J30" s="47"/>
    </row>
    <row r="31" spans="1:10" ht="12" customHeight="1">
      <c r="A31" s="22"/>
      <c r="B31" s="53"/>
      <c r="C31" s="47"/>
      <c r="D31" s="47"/>
      <c r="E31" s="47"/>
      <c r="F31" s="47"/>
      <c r="G31" s="47"/>
      <c r="H31" s="48"/>
      <c r="I31" s="54"/>
      <c r="J31" s="47"/>
    </row>
    <row r="32" spans="1:10" ht="12" customHeight="1">
      <c r="A32" s="22"/>
      <c r="B32" s="53"/>
      <c r="C32" s="47"/>
      <c r="D32" s="47"/>
      <c r="E32" s="47"/>
      <c r="F32" s="47"/>
      <c r="G32" s="47"/>
      <c r="H32" s="48"/>
      <c r="I32" s="54"/>
      <c r="J32" s="47"/>
    </row>
    <row r="33" spans="1:10" ht="12" customHeight="1">
      <c r="A33" s="22"/>
      <c r="B33" s="53"/>
      <c r="C33" s="47"/>
      <c r="D33" s="47"/>
      <c r="E33" s="47"/>
      <c r="F33" s="47"/>
      <c r="G33" s="47"/>
      <c r="H33" s="48"/>
      <c r="I33" s="54"/>
      <c r="J33" s="47"/>
    </row>
    <row r="34" spans="1:10" ht="12" customHeight="1">
      <c r="A34" s="22"/>
      <c r="B34" s="53"/>
      <c r="C34" s="47"/>
      <c r="D34" s="47"/>
      <c r="E34" s="47"/>
      <c r="F34" s="47"/>
      <c r="G34" s="47"/>
      <c r="H34" s="48"/>
      <c r="I34" s="54"/>
      <c r="J34" s="47"/>
    </row>
    <row r="35" spans="1:10" ht="12" customHeight="1">
      <c r="A35" s="22"/>
      <c r="B35" s="53"/>
      <c r="C35" s="47"/>
      <c r="D35" s="47"/>
      <c r="E35" s="47"/>
      <c r="F35" s="47"/>
      <c r="G35" s="47"/>
      <c r="H35" s="48"/>
      <c r="I35" s="54"/>
      <c r="J35" s="47"/>
    </row>
    <row r="36" spans="1:10" ht="12" customHeight="1">
      <c r="A36" s="22"/>
      <c r="B36" s="53"/>
      <c r="C36" s="47"/>
      <c r="D36" s="47"/>
      <c r="E36" s="47"/>
      <c r="F36" s="47"/>
      <c r="G36" s="47"/>
      <c r="H36" s="48"/>
      <c r="I36" s="54"/>
      <c r="J36" s="47"/>
    </row>
    <row r="37" spans="1:10" ht="12" customHeight="1">
      <c r="A37" s="22"/>
      <c r="B37" s="53"/>
      <c r="C37" s="47"/>
      <c r="D37" s="47"/>
      <c r="E37" s="47"/>
      <c r="F37" s="47"/>
      <c r="G37" s="47"/>
      <c r="H37" s="48"/>
      <c r="I37" s="54"/>
      <c r="J37" s="47"/>
    </row>
    <row r="38" spans="1:10" ht="12" customHeight="1">
      <c r="A38" s="22"/>
      <c r="B38" s="53"/>
      <c r="C38" s="47"/>
      <c r="D38" s="47"/>
      <c r="E38" s="47"/>
      <c r="F38" s="47"/>
      <c r="G38" s="47"/>
      <c r="H38" s="48"/>
      <c r="I38" s="54"/>
      <c r="J38" s="47"/>
    </row>
    <row r="39" spans="1:10" ht="12" customHeight="1">
      <c r="A39" s="55"/>
      <c r="B39" s="53"/>
      <c r="C39" s="47"/>
      <c r="D39" s="47"/>
      <c r="E39" s="47"/>
      <c r="F39" s="47"/>
      <c r="G39" s="47"/>
      <c r="H39" s="48"/>
      <c r="I39" s="54"/>
      <c r="J39" s="47"/>
    </row>
    <row r="40" spans="1:10" ht="12" customHeight="1">
      <c r="A40" s="22"/>
      <c r="B40" s="53"/>
      <c r="C40" s="47"/>
      <c r="D40" s="47"/>
      <c r="E40" s="47"/>
      <c r="F40" s="47"/>
      <c r="G40" s="47"/>
      <c r="H40" s="48"/>
      <c r="I40" s="54"/>
      <c r="J40" s="47"/>
    </row>
    <row r="41" spans="1:10" ht="12" customHeight="1">
      <c r="A41" s="22"/>
      <c r="B41" s="53"/>
      <c r="C41" s="47"/>
      <c r="D41" s="47"/>
      <c r="E41" s="47"/>
      <c r="F41" s="47"/>
      <c r="G41" s="47"/>
      <c r="H41" s="48"/>
      <c r="I41" s="54"/>
      <c r="J41" s="47"/>
    </row>
    <row r="42" spans="1:10" ht="12" customHeight="1">
      <c r="A42" s="56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" customHeight="1">
      <c r="A43" s="32"/>
      <c r="B43" s="32"/>
      <c r="C43" s="57" t="s">
        <v>53</v>
      </c>
      <c r="D43" s="58"/>
      <c r="E43" s="58"/>
      <c r="F43" s="58"/>
      <c r="G43" s="58"/>
      <c r="H43" s="58"/>
      <c r="I43" s="58"/>
      <c r="J43" s="58"/>
    </row>
    <row r="44" ht="12" customHeight="1">
      <c r="G44" s="59"/>
    </row>
  </sheetData>
  <sheetProtection/>
  <mergeCells count="3">
    <mergeCell ref="A1:I1"/>
    <mergeCell ref="B2:I2"/>
    <mergeCell ref="D43:J4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10.25390625" style="60" customWidth="1"/>
    <col min="2" max="7" width="13.00390625" style="60" customWidth="1"/>
    <col min="8" max="8" width="10.75390625" style="60" customWidth="1"/>
    <col min="9" max="9" width="9.125" style="60" customWidth="1"/>
    <col min="10" max="10" width="9.25390625" style="60" customWidth="1"/>
    <col min="11" max="16384" width="9.125" style="60" customWidth="1"/>
  </cols>
  <sheetData>
    <row r="1" spans="1:10" ht="15" thickBot="1">
      <c r="A1" s="41" t="s">
        <v>54</v>
      </c>
      <c r="B1" s="37"/>
      <c r="C1" s="37"/>
      <c r="D1" s="37"/>
      <c r="E1" s="37"/>
      <c r="F1" s="37"/>
      <c r="G1" s="37"/>
      <c r="H1" s="37"/>
      <c r="I1" s="37"/>
      <c r="J1" s="7"/>
    </row>
    <row r="2" spans="1:10" ht="17.25" customHeight="1" thickTop="1">
      <c r="A2" s="8" t="s">
        <v>33</v>
      </c>
      <c r="B2" s="61" t="s">
        <v>55</v>
      </c>
      <c r="C2" s="62"/>
      <c r="D2" s="62"/>
      <c r="E2" s="62"/>
      <c r="F2" s="62"/>
      <c r="G2" s="63"/>
      <c r="H2" s="12" t="s">
        <v>35</v>
      </c>
      <c r="I2" s="44"/>
      <c r="J2" s="43"/>
    </row>
    <row r="3" spans="1:10" ht="17.25" customHeight="1">
      <c r="A3" s="15" t="s">
        <v>36</v>
      </c>
      <c r="B3" s="64" t="s">
        <v>6</v>
      </c>
      <c r="C3" s="16" t="s">
        <v>56</v>
      </c>
      <c r="D3" s="16" t="s">
        <v>57</v>
      </c>
      <c r="E3" s="16" t="s">
        <v>58</v>
      </c>
      <c r="F3" s="16" t="s">
        <v>59</v>
      </c>
      <c r="G3" s="16" t="s">
        <v>60</v>
      </c>
      <c r="H3" s="17" t="s">
        <v>44</v>
      </c>
      <c r="I3" s="46"/>
      <c r="J3" s="43"/>
    </row>
    <row r="4" spans="1:10" ht="12">
      <c r="A4" s="65" t="s">
        <v>46</v>
      </c>
      <c r="B4" s="19">
        <v>652117</v>
      </c>
      <c r="C4" s="20">
        <v>568883</v>
      </c>
      <c r="D4" s="20">
        <v>18422</v>
      </c>
      <c r="E4" s="20">
        <v>2880</v>
      </c>
      <c r="F4" s="20">
        <v>6528</v>
      </c>
      <c r="G4" s="20">
        <v>55404</v>
      </c>
      <c r="H4" s="66">
        <v>461640</v>
      </c>
      <c r="I4" s="48"/>
      <c r="J4" s="47"/>
    </row>
    <row r="5" spans="1:10" ht="12">
      <c r="A5" s="67"/>
      <c r="B5" s="19"/>
      <c r="C5" s="20"/>
      <c r="D5" s="20"/>
      <c r="E5" s="20"/>
      <c r="F5" s="20"/>
      <c r="G5" s="20"/>
      <c r="H5" s="20"/>
      <c r="I5" s="47"/>
      <c r="J5" s="47"/>
    </row>
    <row r="6" spans="1:10" ht="12">
      <c r="A6" s="68" t="s">
        <v>61</v>
      </c>
      <c r="B6" s="24">
        <f aca="true" t="shared" si="0" ref="B6:G6">SUM(B8:B19)</f>
        <v>989160</v>
      </c>
      <c r="C6" s="25">
        <f t="shared" si="0"/>
        <v>833318</v>
      </c>
      <c r="D6" s="25">
        <f t="shared" si="0"/>
        <v>45460</v>
      </c>
      <c r="E6" s="25">
        <f t="shared" si="0"/>
        <v>29901</v>
      </c>
      <c r="F6" s="25">
        <f t="shared" si="0"/>
        <v>19738</v>
      </c>
      <c r="G6" s="25">
        <f t="shared" si="0"/>
        <v>60743</v>
      </c>
      <c r="H6" s="25">
        <v>697220</v>
      </c>
      <c r="I6" s="50"/>
      <c r="J6" s="49"/>
    </row>
    <row r="7" spans="1:10" ht="12">
      <c r="A7" s="67"/>
      <c r="B7" s="27"/>
      <c r="C7" s="28"/>
      <c r="D7" s="28"/>
      <c r="E7" s="28"/>
      <c r="F7" s="28"/>
      <c r="G7" s="28"/>
      <c r="H7" s="28"/>
      <c r="I7" s="51"/>
      <c r="J7" s="51"/>
    </row>
    <row r="8" spans="1:10" ht="12">
      <c r="A8" s="69" t="s">
        <v>62</v>
      </c>
      <c r="B8" s="30">
        <f aca="true" t="shared" si="1" ref="B8:B19">C8+D8+E8+F8+G8</f>
        <v>76202</v>
      </c>
      <c r="C8" s="20">
        <v>64311</v>
      </c>
      <c r="D8" s="20">
        <v>3441</v>
      </c>
      <c r="E8" s="20">
        <v>1810</v>
      </c>
      <c r="F8" s="20">
        <v>1631</v>
      </c>
      <c r="G8" s="20">
        <v>5009</v>
      </c>
      <c r="H8" s="66">
        <v>54293</v>
      </c>
      <c r="I8" s="54"/>
      <c r="J8" s="47"/>
    </row>
    <row r="9" spans="1:10" ht="12">
      <c r="A9" s="67" t="s">
        <v>19</v>
      </c>
      <c r="B9" s="30">
        <f t="shared" si="1"/>
        <v>89146</v>
      </c>
      <c r="C9" s="20">
        <v>75452</v>
      </c>
      <c r="D9" s="20">
        <v>3231</v>
      </c>
      <c r="E9" s="20">
        <v>2324</v>
      </c>
      <c r="F9" s="20">
        <v>1784</v>
      </c>
      <c r="G9" s="20">
        <v>6355</v>
      </c>
      <c r="H9" s="66">
        <v>62917</v>
      </c>
      <c r="I9" s="54"/>
      <c r="J9" s="47"/>
    </row>
    <row r="10" spans="1:10" ht="12">
      <c r="A10" s="67" t="s">
        <v>20</v>
      </c>
      <c r="B10" s="30">
        <f t="shared" si="1"/>
        <v>70721</v>
      </c>
      <c r="C10" s="20">
        <v>59315</v>
      </c>
      <c r="D10" s="20">
        <v>3339</v>
      </c>
      <c r="E10" s="20">
        <v>2425</v>
      </c>
      <c r="F10" s="20">
        <v>1488</v>
      </c>
      <c r="G10" s="20">
        <v>4154</v>
      </c>
      <c r="H10" s="66">
        <v>49930</v>
      </c>
      <c r="I10" s="54"/>
      <c r="J10" s="47"/>
    </row>
    <row r="11" spans="1:10" ht="12">
      <c r="A11" s="67" t="s">
        <v>21</v>
      </c>
      <c r="B11" s="30">
        <f t="shared" si="1"/>
        <v>81641</v>
      </c>
      <c r="C11" s="20">
        <v>68842</v>
      </c>
      <c r="D11" s="20">
        <v>3766</v>
      </c>
      <c r="E11" s="20">
        <v>2790</v>
      </c>
      <c r="F11" s="20">
        <v>1335</v>
      </c>
      <c r="G11" s="20">
        <v>4908</v>
      </c>
      <c r="H11" s="66">
        <v>57457</v>
      </c>
      <c r="I11" s="54"/>
      <c r="J11" s="47"/>
    </row>
    <row r="12" spans="1:10" ht="12">
      <c r="A12" s="67" t="s">
        <v>22</v>
      </c>
      <c r="B12" s="30">
        <f t="shared" si="1"/>
        <v>122935</v>
      </c>
      <c r="C12" s="20">
        <v>106954</v>
      </c>
      <c r="D12" s="20">
        <v>3842</v>
      </c>
      <c r="E12" s="20">
        <v>2631</v>
      </c>
      <c r="F12" s="20">
        <v>1152</v>
      </c>
      <c r="G12" s="20">
        <v>8356</v>
      </c>
      <c r="H12" s="66">
        <v>85986</v>
      </c>
      <c r="I12" s="54"/>
      <c r="J12" s="47"/>
    </row>
    <row r="13" spans="1:10" ht="12">
      <c r="A13" s="67" t="s">
        <v>23</v>
      </c>
      <c r="B13" s="30">
        <f t="shared" si="1"/>
        <v>82083</v>
      </c>
      <c r="C13" s="20">
        <v>68664</v>
      </c>
      <c r="D13" s="20">
        <v>3894</v>
      </c>
      <c r="E13" s="20">
        <v>2504</v>
      </c>
      <c r="F13" s="20">
        <v>1749</v>
      </c>
      <c r="G13" s="20">
        <v>5272</v>
      </c>
      <c r="H13" s="66">
        <v>57577</v>
      </c>
      <c r="I13" s="54"/>
      <c r="J13" s="47"/>
    </row>
    <row r="14" spans="1:10" ht="12">
      <c r="A14" s="67" t="s">
        <v>24</v>
      </c>
      <c r="B14" s="30">
        <f t="shared" si="1"/>
        <v>77427</v>
      </c>
      <c r="C14" s="20">
        <v>63774</v>
      </c>
      <c r="D14" s="20">
        <v>4297</v>
      </c>
      <c r="E14" s="20">
        <v>2570</v>
      </c>
      <c r="F14" s="20">
        <v>2218</v>
      </c>
      <c r="G14" s="20">
        <v>4568</v>
      </c>
      <c r="H14" s="66">
        <v>54824</v>
      </c>
      <c r="I14" s="54"/>
      <c r="J14" s="47"/>
    </row>
    <row r="15" spans="1:10" ht="12">
      <c r="A15" s="67" t="s">
        <v>25</v>
      </c>
      <c r="B15" s="30">
        <f t="shared" si="1"/>
        <v>92548</v>
      </c>
      <c r="C15" s="20">
        <v>77388</v>
      </c>
      <c r="D15" s="20">
        <v>4669</v>
      </c>
      <c r="E15" s="20">
        <v>2570</v>
      </c>
      <c r="F15" s="20">
        <v>2596</v>
      </c>
      <c r="G15" s="20">
        <v>5325</v>
      </c>
      <c r="H15" s="66">
        <v>66444</v>
      </c>
      <c r="I15" s="54"/>
      <c r="J15" s="47"/>
    </row>
    <row r="16" spans="1:10" ht="12">
      <c r="A16" s="67" t="s">
        <v>26</v>
      </c>
      <c r="B16" s="30">
        <f t="shared" si="1"/>
        <v>73526</v>
      </c>
      <c r="C16" s="20">
        <v>62063</v>
      </c>
      <c r="D16" s="20">
        <v>3923</v>
      </c>
      <c r="E16" s="20">
        <v>2668</v>
      </c>
      <c r="F16" s="20">
        <v>891</v>
      </c>
      <c r="G16" s="20">
        <v>3981</v>
      </c>
      <c r="H16" s="66">
        <v>51669</v>
      </c>
      <c r="I16" s="54"/>
      <c r="J16" s="47"/>
    </row>
    <row r="17" spans="1:10" ht="12">
      <c r="A17" s="70" t="s">
        <v>63</v>
      </c>
      <c r="B17" s="30">
        <f t="shared" si="1"/>
        <v>76994</v>
      </c>
      <c r="C17" s="20">
        <v>65935</v>
      </c>
      <c r="D17" s="20">
        <v>3076</v>
      </c>
      <c r="E17" s="20">
        <v>2417</v>
      </c>
      <c r="F17" s="20">
        <v>1052</v>
      </c>
      <c r="G17" s="20">
        <v>4514</v>
      </c>
      <c r="H17" s="66">
        <v>53349</v>
      </c>
      <c r="I17" s="54"/>
      <c r="J17" s="47"/>
    </row>
    <row r="18" spans="1:10" ht="12">
      <c r="A18" s="67" t="s">
        <v>50</v>
      </c>
      <c r="B18" s="30">
        <f t="shared" si="1"/>
        <v>59417</v>
      </c>
      <c r="C18" s="20">
        <v>48821</v>
      </c>
      <c r="D18" s="20">
        <v>3429</v>
      </c>
      <c r="E18" s="20">
        <v>2395</v>
      </c>
      <c r="F18" s="20">
        <v>1579</v>
      </c>
      <c r="G18" s="20">
        <v>3193</v>
      </c>
      <c r="H18" s="66">
        <v>41879</v>
      </c>
      <c r="I18" s="54"/>
      <c r="J18" s="47"/>
    </row>
    <row r="19" spans="1:10" ht="12">
      <c r="A19" s="71" t="s">
        <v>51</v>
      </c>
      <c r="B19" s="30">
        <f t="shared" si="1"/>
        <v>86520</v>
      </c>
      <c r="C19" s="20">
        <v>71799</v>
      </c>
      <c r="D19" s="20">
        <v>4553</v>
      </c>
      <c r="E19" s="20">
        <v>2797</v>
      </c>
      <c r="F19" s="20">
        <v>2263</v>
      </c>
      <c r="G19" s="20">
        <v>5108</v>
      </c>
      <c r="H19" s="66">
        <v>60897</v>
      </c>
      <c r="I19" s="54"/>
      <c r="J19" s="47"/>
    </row>
    <row r="20" spans="1:10" ht="12">
      <c r="A20" s="34" t="s">
        <v>64</v>
      </c>
      <c r="B20" s="35"/>
      <c r="C20" s="35"/>
      <c r="D20" s="35"/>
      <c r="E20" s="35"/>
      <c r="F20" s="35"/>
      <c r="G20" s="35"/>
      <c r="H20" s="35"/>
      <c r="I20" s="51"/>
      <c r="J20" s="51"/>
    </row>
  </sheetData>
  <sheetProtection/>
  <mergeCells count="1">
    <mergeCell ref="B2:G2"/>
  </mergeCells>
  <printOptions/>
  <pageMargins left="0.787" right="0.787" top="0.984" bottom="0.984" header="0.512" footer="0.512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2009-04-09T07:24:24Z</dcterms:created>
  <dcterms:modified xsi:type="dcterms:W3CDTF">2009-04-09T07:24:35Z</dcterms:modified>
  <cp:category/>
  <cp:version/>
  <cp:contentType/>
  <cp:contentStatus/>
</cp:coreProperties>
</file>