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2" sheetId="1" r:id="rId1"/>
  </sheets>
  <externalReferences>
    <externalReference r:id="rId4"/>
  </externalReferences>
  <definedNames>
    <definedName name="_10.電気_ガスおよび水道" localSheetId="0">'142'!$A$1:$F$20</definedName>
    <definedName name="_10.電気_ガスおよび水道">#REF!</definedName>
    <definedName name="_xlnm.Print_Area" localSheetId="0">'142'!$A$1:$I$90</definedName>
  </definedNames>
  <calcPr fullCalcOnLoad="1"/>
</workbook>
</file>

<file path=xl/sharedStrings.xml><?xml version="1.0" encoding="utf-8"?>
<sst xmlns="http://schemas.openxmlformats.org/spreadsheetml/2006/main" count="128" uniqueCount="97">
  <si>
    <t>12.商業および貿易</t>
  </si>
  <si>
    <t xml:space="preserve">         142．市町村別商店数、従業者数、商品販売額、商品手持額および手数料等収入額</t>
  </si>
  <si>
    <t>(単位  店、人、万円)</t>
  </si>
  <si>
    <t>年次および</t>
  </si>
  <si>
    <t>卸        ・        小        売        業</t>
  </si>
  <si>
    <t>飲　　　　食　　　店</t>
  </si>
  <si>
    <t>市  町  村</t>
  </si>
  <si>
    <t>商店数</t>
  </si>
  <si>
    <t>常時従業者数</t>
  </si>
  <si>
    <t>年間販売額</t>
  </si>
  <si>
    <t>商品手持額</t>
  </si>
  <si>
    <t>その他収入額</t>
  </si>
  <si>
    <t>常時従業者数</t>
  </si>
  <si>
    <t>年間販売額</t>
  </si>
  <si>
    <t xml:space="preserve">昭和 60 年  </t>
  </si>
  <si>
    <t>…</t>
  </si>
  <si>
    <t>　  61　　</t>
  </si>
  <si>
    <t>…</t>
  </si>
  <si>
    <t xml:space="preserve">  　63　　</t>
  </si>
  <si>
    <t xml:space="preserve">平成 元 年  </t>
  </si>
  <si>
    <t>3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</si>
  <si>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</si>
  <si>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</si>
  <si>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</si>
  <si>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</si>
  <si>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</si>
  <si>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</si>
  <si>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</si>
  <si>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</si>
  <si>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</si>
  <si>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</si>
  <si>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</si>
  <si>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</si>
  <si>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</si>
  <si>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</si>
  <si>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X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</si>
  <si>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</si>
  <si>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</si>
  <si>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</si>
  <si>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</si>
  <si>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</si>
  <si>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</si>
  <si>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</si>
  <si>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</si>
  <si>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</si>
  <si>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</si>
  <si>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</si>
  <si>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</si>
  <si>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</si>
  <si>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</si>
  <si>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</si>
  <si>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</si>
  <si>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</si>
  <si>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</si>
  <si>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</si>
  <si>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</si>
  <si>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</si>
  <si>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</si>
  <si>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</si>
  <si>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</si>
  <si>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</si>
  <si>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</si>
  <si>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</si>
  <si>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</si>
  <si>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</si>
  <si>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</si>
  <si>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</si>
  <si>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</si>
  <si>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</si>
  <si>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</si>
  <si>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</si>
  <si>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</si>
  <si>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</si>
  <si>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</si>
  <si>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</si>
  <si>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</si>
  <si>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</si>
  <si>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</si>
  <si>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</si>
  <si>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</si>
  <si>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</si>
  <si>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</si>
  <si>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</si>
  <si>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</si>
  <si>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</si>
  <si>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</si>
  <si>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</si>
  <si>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</si>
  <si>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本耶馬渓谷町</t>
  </si>
  <si>
    <t>耶馬渓  町</t>
  </si>
  <si>
    <t>山  国  町</t>
  </si>
  <si>
    <t>宇 佐 郡</t>
  </si>
  <si>
    <t>院  内  町</t>
  </si>
  <si>
    <t>安心院  町</t>
  </si>
  <si>
    <t>資料：県統計情報課「商業統計調査」</t>
  </si>
  <si>
    <t>　 注１）調査日は、昭和60年は５月１日、昭和61年と平成元年は10月１日、平成３年は７月１日。</t>
  </si>
  <si>
    <t>　   ２）飲食店は料亭、バー、キャバレー、ナイトクラブ、酒場、ビヤホールを含まない。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</si>
</sst>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>
      <alignment horizontal="centerContinuous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76" fontId="20" fillId="0" borderId="11" xfId="0" applyNumberFormat="1" applyFont="1" applyBorder="1" applyAlignment="1" applyProtection="1">
      <alignment horizontal="center" vertical="center"/>
      <protection/>
    </xf>
    <xf numFmtId="176" fontId="20" fillId="0" borderId="0" xfId="0" applyNumberFormat="1" applyFont="1" applyAlignment="1" applyProtection="1">
      <alignment vertical="center"/>
      <protection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0" fillId="0" borderId="16" xfId="0" applyNumberFormat="1" applyFont="1" applyBorder="1" applyAlignment="1" applyProtection="1">
      <alignment horizontal="center" vertical="center"/>
      <protection/>
    </xf>
    <xf numFmtId="176" fontId="20" fillId="0" borderId="17" xfId="0" applyNumberFormat="1" applyFont="1" applyBorder="1" applyAlignment="1" applyProtection="1">
      <alignment horizontal="center" vertical="center"/>
      <protection/>
    </xf>
    <xf numFmtId="176" fontId="20" fillId="0" borderId="0" xfId="0" applyNumberFormat="1" applyFont="1" applyBorder="1" applyAlignment="1" applyProtection="1">
      <alignment horizontal="center"/>
      <protection locked="0"/>
    </xf>
    <xf numFmtId="176" fontId="20" fillId="0" borderId="18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42" fontId="20" fillId="0" borderId="0" xfId="0" applyNumberFormat="1" applyFont="1" applyBorder="1" applyAlignment="1" applyProtection="1">
      <alignment horizontal="right"/>
      <protection locked="0"/>
    </xf>
    <xf numFmtId="176" fontId="20" fillId="0" borderId="19" xfId="0" applyNumberFormat="1" applyFont="1" applyBorder="1" applyAlignment="1" applyProtection="1" quotePrefix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 quotePrefix="1">
      <alignment horizontal="center" vertical="center"/>
      <protection locked="0"/>
    </xf>
    <xf numFmtId="176" fontId="20" fillId="0" borderId="0" xfId="0" applyNumberFormat="1" applyFont="1" applyBorder="1" applyAlignment="1" applyProtection="1" quotePrefix="1">
      <alignment/>
      <protection locked="0"/>
    </xf>
    <xf numFmtId="176" fontId="20" fillId="0" borderId="0" xfId="0" applyNumberFormat="1" applyFont="1" applyBorder="1" applyAlignment="1" applyProtection="1">
      <alignment horizontal="center"/>
      <protection/>
    </xf>
    <xf numFmtId="42" fontId="20" fillId="0" borderId="18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176" fontId="24" fillId="0" borderId="18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/>
      <protection/>
    </xf>
    <xf numFmtId="42" fontId="24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Alignment="1" applyProtection="1">
      <alignment/>
      <protection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 horizontal="center"/>
      <protection locked="0"/>
    </xf>
    <xf numFmtId="176" fontId="24" fillId="0" borderId="18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/>
      <protection/>
    </xf>
    <xf numFmtId="176" fontId="20" fillId="0" borderId="18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left"/>
      <protection locked="0"/>
    </xf>
    <xf numFmtId="177" fontId="24" fillId="0" borderId="0" xfId="0" applyNumberFormat="1" applyFont="1" applyBorder="1" applyAlignment="1" applyProtection="1">
      <alignment horizontal="right"/>
      <protection locked="0"/>
    </xf>
    <xf numFmtId="177" fontId="20" fillId="0" borderId="0" xfId="0" applyNumberFormat="1" applyFont="1" applyBorder="1" applyAlignment="1" applyProtection="1">
      <alignment horizontal="right"/>
      <protection locked="0"/>
    </xf>
    <xf numFmtId="176" fontId="20" fillId="0" borderId="14" xfId="0" applyNumberFormat="1" applyFont="1" applyBorder="1" applyAlignment="1" applyProtection="1">
      <alignment horizontal="center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5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2&#21830;&#26989;&#12362;&#12424;&#12403;&#36031;&#26131;142-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1">
      <selection activeCell="A13" sqref="A13"/>
    </sheetView>
  </sheetViews>
  <sheetFormatPr defaultColWidth="15.25390625" defaultRowHeight="12" customHeight="1"/>
  <cols>
    <col min="1" max="1" width="17.25390625" style="3" customWidth="1"/>
    <col min="2" max="2" width="12.875" style="3" customWidth="1"/>
    <col min="3" max="3" width="16.25390625" style="3" customWidth="1"/>
    <col min="4" max="4" width="17.875" style="3" customWidth="1"/>
    <col min="5" max="5" width="18.125" style="3" customWidth="1"/>
    <col min="6" max="6" width="15.75390625" style="3" customWidth="1"/>
    <col min="7" max="7" width="11.875" style="3" customWidth="1"/>
    <col min="8" max="8" width="12.75390625" style="3" customWidth="1"/>
    <col min="9" max="9" width="13.625" style="3" customWidth="1"/>
    <col min="10" max="16384" width="15.25390625" style="3" customWidth="1"/>
  </cols>
  <sheetData>
    <row r="1" spans="1:6" ht="19.5" customHeight="1">
      <c r="A1" s="1" t="s">
        <v>0</v>
      </c>
      <c r="B1" s="2"/>
      <c r="C1" s="2"/>
      <c r="D1" s="2"/>
      <c r="E1" s="2"/>
      <c r="F1" s="2"/>
    </row>
    <row r="2" spans="2:6" ht="18.75" customHeight="1">
      <c r="B2" s="4" t="s">
        <v>1</v>
      </c>
      <c r="C2" s="2"/>
      <c r="D2" s="2"/>
      <c r="E2" s="2"/>
      <c r="F2" s="2"/>
    </row>
    <row r="3" spans="1:6" ht="12" customHeight="1" thickBot="1">
      <c r="A3" s="5" t="s">
        <v>2</v>
      </c>
      <c r="B3" s="6"/>
      <c r="C3" s="6"/>
      <c r="D3" s="6"/>
      <c r="E3" s="6"/>
      <c r="F3" s="7"/>
    </row>
    <row r="4" spans="1:9" s="13" customFormat="1" ht="12" customHeight="1" thickTop="1">
      <c r="A4" s="8" t="s">
        <v>3</v>
      </c>
      <c r="B4" s="9" t="s">
        <v>4</v>
      </c>
      <c r="C4" s="10"/>
      <c r="D4" s="10"/>
      <c r="E4" s="10"/>
      <c r="F4" s="11"/>
      <c r="G4" s="12" t="s">
        <v>5</v>
      </c>
      <c r="H4" s="10"/>
      <c r="I4" s="10"/>
    </row>
    <row r="5" spans="1:9" s="13" customFormat="1" ht="12" customHeight="1">
      <c r="A5" s="14" t="s">
        <v>6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5" t="s">
        <v>7</v>
      </c>
      <c r="H5" s="16" t="s">
        <v>12</v>
      </c>
      <c r="I5" s="17" t="s">
        <v>13</v>
      </c>
    </row>
    <row r="6" spans="1:9" ht="12" customHeight="1">
      <c r="A6" s="18" t="s">
        <v>14</v>
      </c>
      <c r="B6" s="19">
        <v>23188</v>
      </c>
      <c r="C6" s="20">
        <v>102006</v>
      </c>
      <c r="D6" s="20">
        <v>244844018</v>
      </c>
      <c r="E6" s="20">
        <v>17796528</v>
      </c>
      <c r="F6" s="20">
        <v>2646130</v>
      </c>
      <c r="G6" s="21" t="s">
        <v>15</v>
      </c>
      <c r="H6" s="21" t="s">
        <v>15</v>
      </c>
      <c r="I6" s="21" t="s">
        <v>15</v>
      </c>
    </row>
    <row r="7" spans="1:9" ht="12" customHeight="1">
      <c r="A7" s="22" t="s">
        <v>16</v>
      </c>
      <c r="B7" s="21" t="s">
        <v>17</v>
      </c>
      <c r="C7" s="21" t="s">
        <v>17</v>
      </c>
      <c r="D7" s="21" t="s">
        <v>17</v>
      </c>
      <c r="E7" s="21" t="s">
        <v>17</v>
      </c>
      <c r="F7" s="21" t="s">
        <v>17</v>
      </c>
      <c r="G7" s="23">
        <v>4234</v>
      </c>
      <c r="H7" s="24">
        <v>14075</v>
      </c>
      <c r="I7" s="24">
        <v>5565361</v>
      </c>
    </row>
    <row r="8" spans="1:9" ht="12" customHeight="1">
      <c r="A8" s="25" t="s">
        <v>18</v>
      </c>
      <c r="B8" s="19">
        <v>22806</v>
      </c>
      <c r="C8" s="20">
        <v>106647</v>
      </c>
      <c r="D8" s="20">
        <v>246555547</v>
      </c>
      <c r="E8" s="20">
        <v>18800558</v>
      </c>
      <c r="F8" s="26">
        <v>4076823</v>
      </c>
      <c r="G8" s="21" t="s">
        <v>15</v>
      </c>
      <c r="H8" s="21" t="s">
        <v>15</v>
      </c>
      <c r="I8" s="21" t="s">
        <v>15</v>
      </c>
    </row>
    <row r="9" spans="1:9" ht="12" customHeight="1">
      <c r="A9" s="25"/>
      <c r="B9" s="19"/>
      <c r="C9" s="20"/>
      <c r="D9" s="20"/>
      <c r="E9" s="20"/>
      <c r="F9" s="26"/>
      <c r="G9" s="21"/>
      <c r="H9" s="21"/>
      <c r="I9" s="21"/>
    </row>
    <row r="10" spans="1:9" ht="12" customHeight="1">
      <c r="A10" s="27" t="s">
        <v>19</v>
      </c>
      <c r="B10" s="28" t="s">
        <v>17</v>
      </c>
      <c r="C10" s="21" t="s">
        <v>17</v>
      </c>
      <c r="D10" s="21" t="s">
        <v>17</v>
      </c>
      <c r="E10" s="21" t="s">
        <v>17</v>
      </c>
      <c r="F10" s="21" t="s">
        <v>17</v>
      </c>
      <c r="G10" s="23">
        <v>4085</v>
      </c>
      <c r="H10" s="24">
        <v>15037</v>
      </c>
      <c r="I10" s="24">
        <v>6097362</v>
      </c>
    </row>
    <row r="11" spans="1:7" ht="12" customHeight="1">
      <c r="A11" s="25"/>
      <c r="B11" s="19"/>
      <c r="C11" s="20"/>
      <c r="D11" s="20"/>
      <c r="E11" s="20"/>
      <c r="F11" s="29"/>
      <c r="G11" s="23"/>
    </row>
    <row r="12" spans="1:9" s="34" customFormat="1" ht="12" customHeight="1">
      <c r="A12" s="30" t="s">
        <v>20</v>
      </c>
      <c r="B12" s="31">
        <f>B14+B16</f>
        <v>23060</v>
      </c>
      <c r="C12" s="32">
        <f>C14+C16</f>
        <v>108995</v>
      </c>
      <c r="D12" s="32">
        <f>D14+D16</f>
        <v>298075585</v>
      </c>
      <c r="E12" s="32">
        <f>E14+E16</f>
        <v>21822507</v>
      </c>
      <c r="F12" s="32">
        <f>F14+F16</f>
        <v>5826857</v>
      </c>
      <c r="G12" s="33" t="s">
        <v>17</v>
      </c>
      <c r="H12" s="33" t="s">
        <v>17</v>
      </c>
      <c r="I12" s="33" t="s">
        <v>17</v>
      </c>
    </row>
    <row r="13" spans="1:11" ht="12" customHeight="1">
      <c r="A13" s="35"/>
      <c r="B13" s="19"/>
      <c r="C13" s="20"/>
      <c r="D13" s="20"/>
      <c r="E13" s="20"/>
      <c r="F13" s="26"/>
      <c r="G13" s="20"/>
      <c r="H13" s="20"/>
      <c r="I13" s="26"/>
      <c r="K13" s="33"/>
    </row>
    <row r="14" spans="1:9" s="34" customFormat="1" ht="12" customHeight="1">
      <c r="A14" s="36" t="s">
        <v>21</v>
      </c>
      <c r="B14" s="37">
        <f aca="true" t="shared" si="0" ref="B14:I14">SUM(B18:B28)</f>
        <v>17303</v>
      </c>
      <c r="C14" s="38">
        <f t="shared" si="0"/>
        <v>90357</v>
      </c>
      <c r="D14" s="38">
        <f t="shared" si="0"/>
        <v>273045778</v>
      </c>
      <c r="E14" s="38">
        <f t="shared" si="0"/>
        <v>19272005</v>
      </c>
      <c r="F14" s="38">
        <f t="shared" si="0"/>
        <v>5123084</v>
      </c>
      <c r="G14" s="38">
        <f t="shared" si="0"/>
        <v>3264</v>
      </c>
      <c r="H14" s="38">
        <f t="shared" si="0"/>
        <v>12583</v>
      </c>
      <c r="I14" s="38">
        <f t="shared" si="0"/>
        <v>5081116</v>
      </c>
    </row>
    <row r="15" spans="1:9" s="34" customFormat="1" ht="12" customHeight="1">
      <c r="A15" s="36"/>
      <c r="B15" s="37"/>
      <c r="C15" s="38"/>
      <c r="D15" s="38"/>
      <c r="E15" s="38"/>
      <c r="F15" s="38"/>
      <c r="G15" s="38"/>
      <c r="H15" s="38"/>
      <c r="I15" s="38"/>
    </row>
    <row r="16" spans="1:9" s="34" customFormat="1" ht="12" customHeight="1">
      <c r="A16" s="36" t="s">
        <v>22</v>
      </c>
      <c r="B16" s="37">
        <f aca="true" t="shared" si="1" ref="B16:G16">B29+B33+B39+B42+B47+B49+B58+B67+B71+B74+B80+B85</f>
        <v>5757</v>
      </c>
      <c r="C16" s="38">
        <f t="shared" si="1"/>
        <v>18638</v>
      </c>
      <c r="D16" s="38">
        <f t="shared" si="1"/>
        <v>25029807</v>
      </c>
      <c r="E16" s="38">
        <f t="shared" si="1"/>
        <v>2550502</v>
      </c>
      <c r="F16" s="38">
        <f t="shared" si="1"/>
        <v>703773</v>
      </c>
      <c r="G16" s="38">
        <f t="shared" si="1"/>
        <v>821</v>
      </c>
      <c r="H16" s="38">
        <v>2454</v>
      </c>
      <c r="I16" s="38">
        <v>1016246</v>
      </c>
    </row>
    <row r="17" spans="1:9" ht="12" customHeight="1">
      <c r="A17" s="29"/>
      <c r="B17" s="39"/>
      <c r="C17" s="29"/>
      <c r="D17" s="29"/>
      <c r="E17" s="29"/>
      <c r="F17" s="29"/>
      <c r="G17" s="29"/>
      <c r="H17" s="29"/>
      <c r="I17" s="29"/>
    </row>
    <row r="18" spans="1:9" ht="12" customHeight="1">
      <c r="A18" s="18" t="s">
        <v>23</v>
      </c>
      <c r="B18" s="39">
        <v>6406</v>
      </c>
      <c r="C18" s="29">
        <v>43473</v>
      </c>
      <c r="D18" s="29">
        <v>169581004</v>
      </c>
      <c r="E18" s="29">
        <v>10044067</v>
      </c>
      <c r="F18" s="29">
        <v>2986097</v>
      </c>
      <c r="G18" s="29">
        <v>1245</v>
      </c>
      <c r="H18" s="29">
        <v>5495</v>
      </c>
      <c r="I18" s="29">
        <v>2211873</v>
      </c>
    </row>
    <row r="19" spans="1:9" ht="12" customHeight="1">
      <c r="A19" s="18" t="s">
        <v>24</v>
      </c>
      <c r="B19" s="39">
        <v>2838</v>
      </c>
      <c r="C19" s="29">
        <v>13142</v>
      </c>
      <c r="D19" s="29">
        <v>28130304</v>
      </c>
      <c r="E19" s="29">
        <v>2896694</v>
      </c>
      <c r="F19" s="29">
        <v>398394</v>
      </c>
      <c r="G19" s="29">
        <v>853</v>
      </c>
      <c r="H19" s="29">
        <v>2978</v>
      </c>
      <c r="I19" s="29">
        <v>1137661</v>
      </c>
    </row>
    <row r="20" spans="1:9" ht="12" customHeight="1">
      <c r="A20" s="18" t="s">
        <v>25</v>
      </c>
      <c r="B20" s="39">
        <v>1661</v>
      </c>
      <c r="C20" s="29">
        <v>7676</v>
      </c>
      <c r="D20" s="29">
        <v>18938026</v>
      </c>
      <c r="E20" s="29">
        <v>1668505</v>
      </c>
      <c r="F20" s="29">
        <v>418773</v>
      </c>
      <c r="G20" s="29">
        <v>256</v>
      </c>
      <c r="H20" s="29">
        <v>1006</v>
      </c>
      <c r="I20" s="29">
        <v>388806</v>
      </c>
    </row>
    <row r="21" spans="1:9" ht="12" customHeight="1">
      <c r="A21" s="18" t="s">
        <v>26</v>
      </c>
      <c r="B21" s="39">
        <v>1469</v>
      </c>
      <c r="C21" s="29">
        <v>6459</v>
      </c>
      <c r="D21" s="29">
        <v>16528383</v>
      </c>
      <c r="E21" s="29">
        <v>1331655</v>
      </c>
      <c r="F21" s="29">
        <v>467073</v>
      </c>
      <c r="G21" s="29">
        <v>272</v>
      </c>
      <c r="H21" s="29">
        <v>1109</v>
      </c>
      <c r="I21" s="29">
        <v>525263</v>
      </c>
    </row>
    <row r="22" spans="1:9" ht="12" customHeight="1">
      <c r="A22" s="18" t="s">
        <v>27</v>
      </c>
      <c r="B22" s="39">
        <v>1231</v>
      </c>
      <c r="C22" s="29">
        <v>5335</v>
      </c>
      <c r="D22" s="29">
        <v>11519635</v>
      </c>
      <c r="E22" s="29">
        <v>1152127</v>
      </c>
      <c r="F22" s="29">
        <v>240460</v>
      </c>
      <c r="G22" s="29">
        <v>170</v>
      </c>
      <c r="H22" s="29">
        <v>551</v>
      </c>
      <c r="I22" s="29">
        <v>261684</v>
      </c>
    </row>
    <row r="23" spans="1:9" ht="12" customHeight="1">
      <c r="A23" s="18" t="s">
        <v>28</v>
      </c>
      <c r="B23" s="39">
        <v>684</v>
      </c>
      <c r="C23" s="29">
        <v>2879</v>
      </c>
      <c r="D23" s="29">
        <v>5058862</v>
      </c>
      <c r="E23" s="29">
        <v>390476</v>
      </c>
      <c r="F23" s="29">
        <v>113691</v>
      </c>
      <c r="G23" s="29">
        <v>107</v>
      </c>
      <c r="H23" s="29">
        <v>358</v>
      </c>
      <c r="I23" s="29">
        <v>135656</v>
      </c>
    </row>
    <row r="24" spans="1:9" ht="12" customHeight="1">
      <c r="A24" s="18" t="s">
        <v>29</v>
      </c>
      <c r="B24" s="39">
        <v>567</v>
      </c>
      <c r="C24" s="29">
        <v>1778</v>
      </c>
      <c r="D24" s="29">
        <v>2960226</v>
      </c>
      <c r="E24" s="29">
        <v>256093</v>
      </c>
      <c r="F24" s="29">
        <v>108675</v>
      </c>
      <c r="G24" s="29">
        <v>52</v>
      </c>
      <c r="H24" s="29">
        <v>147</v>
      </c>
      <c r="I24" s="29">
        <v>55638</v>
      </c>
    </row>
    <row r="25" spans="1:9" ht="12" customHeight="1">
      <c r="A25" s="18" t="s">
        <v>30</v>
      </c>
      <c r="B25" s="39">
        <v>524</v>
      </c>
      <c r="C25" s="29">
        <v>2042</v>
      </c>
      <c r="D25" s="29">
        <v>5833528</v>
      </c>
      <c r="E25" s="29">
        <v>306644</v>
      </c>
      <c r="F25" s="29">
        <v>100193</v>
      </c>
      <c r="G25" s="29">
        <v>71</v>
      </c>
      <c r="H25" s="29">
        <v>225</v>
      </c>
      <c r="I25" s="29">
        <v>97736</v>
      </c>
    </row>
    <row r="26" spans="1:9" ht="12" customHeight="1">
      <c r="A26" s="18" t="s">
        <v>31</v>
      </c>
      <c r="B26" s="39">
        <v>478</v>
      </c>
      <c r="C26" s="29">
        <v>1758</v>
      </c>
      <c r="D26" s="29">
        <v>2949097</v>
      </c>
      <c r="E26" s="29">
        <v>235246</v>
      </c>
      <c r="F26" s="29">
        <v>51179</v>
      </c>
      <c r="G26" s="29">
        <v>59</v>
      </c>
      <c r="H26" s="29">
        <v>163</v>
      </c>
      <c r="I26" s="29">
        <v>61131</v>
      </c>
    </row>
    <row r="27" spans="1:9" ht="12" customHeight="1">
      <c r="A27" s="18" t="s">
        <v>32</v>
      </c>
      <c r="B27" s="39">
        <v>462</v>
      </c>
      <c r="C27" s="29">
        <v>1855</v>
      </c>
      <c r="D27" s="29">
        <v>2864716</v>
      </c>
      <c r="E27" s="29">
        <v>314012</v>
      </c>
      <c r="F27" s="29">
        <v>88534</v>
      </c>
      <c r="G27" s="29">
        <v>42</v>
      </c>
      <c r="H27" s="29">
        <v>130</v>
      </c>
      <c r="I27" s="29">
        <v>47058</v>
      </c>
    </row>
    <row r="28" spans="1:9" s="23" customFormat="1" ht="12" customHeight="1">
      <c r="A28" s="18" t="s">
        <v>33</v>
      </c>
      <c r="B28" s="39">
        <v>983</v>
      </c>
      <c r="C28" s="29">
        <v>3960</v>
      </c>
      <c r="D28" s="29">
        <v>8681997</v>
      </c>
      <c r="E28" s="29">
        <v>676486</v>
      </c>
      <c r="F28" s="29">
        <v>150015</v>
      </c>
      <c r="G28" s="29">
        <v>137</v>
      </c>
      <c r="H28" s="29">
        <v>421</v>
      </c>
      <c r="I28" s="29">
        <v>158610</v>
      </c>
    </row>
    <row r="29" spans="1:9" s="38" customFormat="1" ht="12" customHeight="1">
      <c r="A29" s="40" t="s">
        <v>34</v>
      </c>
      <c r="B29" s="37">
        <f aca="true" t="shared" si="2" ref="B29:G29">SUM(B30:B32)</f>
        <v>216</v>
      </c>
      <c r="C29" s="38">
        <f t="shared" si="2"/>
        <v>515</v>
      </c>
      <c r="D29" s="38">
        <f t="shared" si="2"/>
        <v>425131</v>
      </c>
      <c r="E29" s="38">
        <f t="shared" si="2"/>
        <v>50041</v>
      </c>
      <c r="F29" s="38">
        <f t="shared" si="2"/>
        <v>12043</v>
      </c>
      <c r="G29" s="38">
        <f t="shared" si="2"/>
        <v>16</v>
      </c>
      <c r="H29" s="41" t="s">
        <v>35</v>
      </c>
      <c r="I29" s="41" t="s">
        <v>35</v>
      </c>
    </row>
    <row r="30" spans="1:9" s="23" customFormat="1" ht="12" customHeight="1">
      <c r="A30" s="18" t="s">
        <v>36</v>
      </c>
      <c r="B30" s="39">
        <v>39</v>
      </c>
      <c r="C30" s="29">
        <v>71</v>
      </c>
      <c r="D30" s="29">
        <v>44748</v>
      </c>
      <c r="E30" s="29">
        <v>3436</v>
      </c>
      <c r="F30" s="29">
        <v>2407</v>
      </c>
      <c r="G30" s="29">
        <v>2</v>
      </c>
      <c r="H30" s="42" t="s">
        <v>35</v>
      </c>
      <c r="I30" s="42" t="s">
        <v>35</v>
      </c>
    </row>
    <row r="31" spans="1:9" s="23" customFormat="1" ht="12" customHeight="1">
      <c r="A31" s="18" t="s">
        <v>37</v>
      </c>
      <c r="B31" s="39">
        <v>85</v>
      </c>
      <c r="C31" s="29">
        <v>170</v>
      </c>
      <c r="D31" s="29">
        <v>156832</v>
      </c>
      <c r="E31" s="29">
        <v>10834</v>
      </c>
      <c r="F31" s="29">
        <v>3941</v>
      </c>
      <c r="G31" s="29">
        <v>9</v>
      </c>
      <c r="H31" s="29">
        <v>18</v>
      </c>
      <c r="I31" s="29">
        <v>3283</v>
      </c>
    </row>
    <row r="32" spans="1:9" s="23" customFormat="1" ht="12" customHeight="1">
      <c r="A32" s="18" t="s">
        <v>38</v>
      </c>
      <c r="B32" s="39">
        <v>92</v>
      </c>
      <c r="C32" s="29">
        <v>274</v>
      </c>
      <c r="D32" s="29">
        <v>223551</v>
      </c>
      <c r="E32" s="29">
        <v>35771</v>
      </c>
      <c r="F32" s="29">
        <v>5695</v>
      </c>
      <c r="G32" s="29">
        <v>5</v>
      </c>
      <c r="H32" s="29">
        <v>9</v>
      </c>
      <c r="I32" s="29">
        <v>1875</v>
      </c>
    </row>
    <row r="33" spans="1:9" s="38" customFormat="1" ht="12" customHeight="1">
      <c r="A33" s="40" t="s">
        <v>39</v>
      </c>
      <c r="B33" s="37">
        <f aca="true" t="shared" si="3" ref="B33:I33">SUM(B34:B38)</f>
        <v>898</v>
      </c>
      <c r="C33" s="38">
        <f t="shared" si="3"/>
        <v>2982</v>
      </c>
      <c r="D33" s="38">
        <f t="shared" si="3"/>
        <v>4005935</v>
      </c>
      <c r="E33" s="38">
        <f t="shared" si="3"/>
        <v>414496</v>
      </c>
      <c r="F33" s="38">
        <f t="shared" si="3"/>
        <v>106648</v>
      </c>
      <c r="G33" s="38">
        <f t="shared" si="3"/>
        <v>93</v>
      </c>
      <c r="H33" s="38">
        <f t="shared" si="3"/>
        <v>263</v>
      </c>
      <c r="I33" s="38">
        <f t="shared" si="3"/>
        <v>116017</v>
      </c>
    </row>
    <row r="34" spans="1:9" s="23" customFormat="1" ht="12" customHeight="1">
      <c r="A34" s="18" t="s">
        <v>40</v>
      </c>
      <c r="B34" s="39">
        <v>156</v>
      </c>
      <c r="C34" s="29">
        <v>451</v>
      </c>
      <c r="D34" s="29">
        <v>432688</v>
      </c>
      <c r="E34" s="29">
        <v>56180</v>
      </c>
      <c r="F34" s="29">
        <v>23978</v>
      </c>
      <c r="G34" s="29">
        <v>18</v>
      </c>
      <c r="H34" s="29">
        <v>43</v>
      </c>
      <c r="I34" s="29">
        <v>10734</v>
      </c>
    </row>
    <row r="35" spans="1:9" s="23" customFormat="1" ht="12" customHeight="1">
      <c r="A35" s="18" t="s">
        <v>41</v>
      </c>
      <c r="B35" s="39">
        <v>75</v>
      </c>
      <c r="C35" s="29">
        <v>209</v>
      </c>
      <c r="D35" s="29">
        <v>373700</v>
      </c>
      <c r="E35" s="29">
        <v>20253</v>
      </c>
      <c r="F35" s="29">
        <v>16223</v>
      </c>
      <c r="G35" s="29">
        <v>8</v>
      </c>
      <c r="H35" s="29">
        <v>20</v>
      </c>
      <c r="I35" s="29">
        <v>6102</v>
      </c>
    </row>
    <row r="36" spans="1:9" s="23" customFormat="1" ht="12" customHeight="1">
      <c r="A36" s="18" t="s">
        <v>42</v>
      </c>
      <c r="B36" s="39">
        <v>361</v>
      </c>
      <c r="C36" s="29">
        <v>1242</v>
      </c>
      <c r="D36" s="29">
        <v>1672459</v>
      </c>
      <c r="E36" s="29">
        <v>196246</v>
      </c>
      <c r="F36" s="29">
        <v>32717</v>
      </c>
      <c r="G36" s="29">
        <v>41</v>
      </c>
      <c r="H36" s="29">
        <v>90</v>
      </c>
      <c r="I36" s="29">
        <v>30398</v>
      </c>
    </row>
    <row r="37" spans="1:9" s="23" customFormat="1" ht="12" customHeight="1">
      <c r="A37" s="18" t="s">
        <v>43</v>
      </c>
      <c r="B37" s="39">
        <v>99</v>
      </c>
      <c r="C37" s="29">
        <v>427</v>
      </c>
      <c r="D37" s="29">
        <v>865219</v>
      </c>
      <c r="E37" s="29">
        <v>48656</v>
      </c>
      <c r="F37" s="29">
        <v>6752</v>
      </c>
      <c r="G37" s="29">
        <v>12</v>
      </c>
      <c r="H37" s="29">
        <v>75</v>
      </c>
      <c r="I37" s="29">
        <v>56243</v>
      </c>
    </row>
    <row r="38" spans="1:9" s="23" customFormat="1" ht="12" customHeight="1">
      <c r="A38" s="18" t="s">
        <v>44</v>
      </c>
      <c r="B38" s="39">
        <v>207</v>
      </c>
      <c r="C38" s="29">
        <v>653</v>
      </c>
      <c r="D38" s="29">
        <v>661869</v>
      </c>
      <c r="E38" s="29">
        <v>93161</v>
      </c>
      <c r="F38" s="29">
        <v>26978</v>
      </c>
      <c r="G38" s="29">
        <v>14</v>
      </c>
      <c r="H38" s="29">
        <v>35</v>
      </c>
      <c r="I38" s="29">
        <v>12540</v>
      </c>
    </row>
    <row r="39" spans="1:9" s="38" customFormat="1" ht="12" customHeight="1">
      <c r="A39" s="40" t="s">
        <v>45</v>
      </c>
      <c r="B39" s="37">
        <f aca="true" t="shared" si="4" ref="B39:I39">SUM(B40:B41)</f>
        <v>483</v>
      </c>
      <c r="C39" s="38">
        <f t="shared" si="4"/>
        <v>1900</v>
      </c>
      <c r="D39" s="38">
        <f t="shared" si="4"/>
        <v>3058414</v>
      </c>
      <c r="E39" s="38">
        <f t="shared" si="4"/>
        <v>261092</v>
      </c>
      <c r="F39" s="38">
        <f t="shared" si="4"/>
        <v>63719</v>
      </c>
      <c r="G39" s="38">
        <f t="shared" si="4"/>
        <v>58</v>
      </c>
      <c r="H39" s="38">
        <f t="shared" si="4"/>
        <v>227</v>
      </c>
      <c r="I39" s="38">
        <f t="shared" si="4"/>
        <v>101749</v>
      </c>
    </row>
    <row r="40" spans="1:9" s="23" customFormat="1" ht="12" customHeight="1">
      <c r="A40" s="18" t="s">
        <v>46</v>
      </c>
      <c r="B40" s="39">
        <v>330</v>
      </c>
      <c r="C40" s="29">
        <v>1363</v>
      </c>
      <c r="D40" s="29">
        <v>2365778</v>
      </c>
      <c r="E40" s="29">
        <v>180594</v>
      </c>
      <c r="F40" s="29">
        <v>54648</v>
      </c>
      <c r="G40" s="29">
        <v>40</v>
      </c>
      <c r="H40" s="29">
        <v>176</v>
      </c>
      <c r="I40" s="29">
        <v>82997</v>
      </c>
    </row>
    <row r="41" spans="1:9" s="23" customFormat="1" ht="12" customHeight="1">
      <c r="A41" s="18" t="s">
        <v>47</v>
      </c>
      <c r="B41" s="39">
        <v>153</v>
      </c>
      <c r="C41" s="29">
        <v>537</v>
      </c>
      <c r="D41" s="29">
        <v>692636</v>
      </c>
      <c r="E41" s="29">
        <v>80498</v>
      </c>
      <c r="F41" s="29">
        <v>9071</v>
      </c>
      <c r="G41" s="29">
        <v>18</v>
      </c>
      <c r="H41" s="29">
        <v>51</v>
      </c>
      <c r="I41" s="29">
        <v>18752</v>
      </c>
    </row>
    <row r="42" spans="1:9" s="38" customFormat="1" ht="12" customHeight="1">
      <c r="A42" s="40" t="s">
        <v>48</v>
      </c>
      <c r="B42" s="37">
        <f aca="true" t="shared" si="5" ref="B42:I42">SUM(B43:B46)</f>
        <v>535</v>
      </c>
      <c r="C42" s="38">
        <f t="shared" si="5"/>
        <v>1909</v>
      </c>
      <c r="D42" s="38">
        <f t="shared" si="5"/>
        <v>2341066</v>
      </c>
      <c r="E42" s="38">
        <f t="shared" si="5"/>
        <v>226701</v>
      </c>
      <c r="F42" s="38">
        <f t="shared" si="5"/>
        <v>172156</v>
      </c>
      <c r="G42" s="38">
        <f t="shared" si="5"/>
        <v>122</v>
      </c>
      <c r="H42" s="38">
        <f t="shared" si="5"/>
        <v>481</v>
      </c>
      <c r="I42" s="38">
        <f t="shared" si="5"/>
        <v>203877</v>
      </c>
    </row>
    <row r="43" spans="1:9" s="23" customFormat="1" ht="12" customHeight="1">
      <c r="A43" s="18" t="s">
        <v>49</v>
      </c>
      <c r="B43" s="39">
        <v>67</v>
      </c>
      <c r="C43" s="29">
        <v>177</v>
      </c>
      <c r="D43" s="29">
        <v>169544</v>
      </c>
      <c r="E43" s="29">
        <v>11776</v>
      </c>
      <c r="F43" s="29">
        <v>670</v>
      </c>
      <c r="G43" s="29">
        <v>5</v>
      </c>
      <c r="H43" s="29">
        <v>24</v>
      </c>
      <c r="I43" s="29">
        <v>13610</v>
      </c>
    </row>
    <row r="44" spans="1:9" s="23" customFormat="1" ht="12" customHeight="1">
      <c r="A44" s="18" t="s">
        <v>50</v>
      </c>
      <c r="B44" s="39">
        <v>120</v>
      </c>
      <c r="C44" s="29">
        <v>515</v>
      </c>
      <c r="D44" s="29">
        <v>585529</v>
      </c>
      <c r="E44" s="29">
        <v>52971</v>
      </c>
      <c r="F44" s="29">
        <v>22013</v>
      </c>
      <c r="G44" s="29">
        <v>25</v>
      </c>
      <c r="H44" s="29">
        <v>117</v>
      </c>
      <c r="I44" s="29">
        <v>39518</v>
      </c>
    </row>
    <row r="45" spans="1:9" s="23" customFormat="1" ht="12" customHeight="1">
      <c r="A45" s="18" t="s">
        <v>51</v>
      </c>
      <c r="B45" s="39">
        <v>145</v>
      </c>
      <c r="C45" s="29">
        <v>492</v>
      </c>
      <c r="D45" s="29">
        <v>499021</v>
      </c>
      <c r="E45" s="29">
        <v>46309</v>
      </c>
      <c r="F45" s="29">
        <v>124952</v>
      </c>
      <c r="G45" s="29">
        <v>20</v>
      </c>
      <c r="H45" s="29">
        <v>38</v>
      </c>
      <c r="I45" s="29">
        <v>11596</v>
      </c>
    </row>
    <row r="46" spans="1:9" s="23" customFormat="1" ht="12" customHeight="1">
      <c r="A46" s="18" t="s">
        <v>52</v>
      </c>
      <c r="B46" s="39">
        <v>203</v>
      </c>
      <c r="C46" s="29">
        <v>725</v>
      </c>
      <c r="D46" s="29">
        <v>1086972</v>
      </c>
      <c r="E46" s="29">
        <v>115645</v>
      </c>
      <c r="F46" s="29">
        <v>24521</v>
      </c>
      <c r="G46" s="29">
        <v>72</v>
      </c>
      <c r="H46" s="29">
        <v>302</v>
      </c>
      <c r="I46" s="29">
        <v>139153</v>
      </c>
    </row>
    <row r="47" spans="1:9" s="38" customFormat="1" ht="12" customHeight="1">
      <c r="A47" s="40" t="s">
        <v>53</v>
      </c>
      <c r="B47" s="37">
        <f aca="true" t="shared" si="6" ref="B47:I47">SUM(B48)</f>
        <v>246</v>
      </c>
      <c r="C47" s="38">
        <f t="shared" si="6"/>
        <v>746</v>
      </c>
      <c r="D47" s="38">
        <f t="shared" si="6"/>
        <v>1060370</v>
      </c>
      <c r="E47" s="38">
        <f t="shared" si="6"/>
        <v>84982</v>
      </c>
      <c r="F47" s="38">
        <f t="shared" si="6"/>
        <v>11023</v>
      </c>
      <c r="G47" s="38">
        <f t="shared" si="6"/>
        <v>25</v>
      </c>
      <c r="H47" s="38">
        <f t="shared" si="6"/>
        <v>71</v>
      </c>
      <c r="I47" s="38">
        <f t="shared" si="6"/>
        <v>20343</v>
      </c>
    </row>
    <row r="48" spans="1:9" s="23" customFormat="1" ht="12" customHeight="1">
      <c r="A48" s="18" t="s">
        <v>54</v>
      </c>
      <c r="B48" s="39">
        <v>246</v>
      </c>
      <c r="C48" s="29">
        <v>746</v>
      </c>
      <c r="D48" s="29">
        <v>1060370</v>
      </c>
      <c r="E48" s="29">
        <v>84982</v>
      </c>
      <c r="F48" s="29">
        <v>11023</v>
      </c>
      <c r="G48" s="29">
        <v>25</v>
      </c>
      <c r="H48" s="29">
        <v>71</v>
      </c>
      <c r="I48" s="29">
        <v>20343</v>
      </c>
    </row>
    <row r="49" spans="1:9" s="38" customFormat="1" ht="12" customHeight="1">
      <c r="A49" s="40" t="s">
        <v>55</v>
      </c>
      <c r="B49" s="37">
        <f aca="true" t="shared" si="7" ref="B49:G49">SUM(B50:B57)</f>
        <v>691</v>
      </c>
      <c r="C49" s="38">
        <f t="shared" si="7"/>
        <v>1808</v>
      </c>
      <c r="D49" s="38">
        <f t="shared" si="7"/>
        <v>2540567</v>
      </c>
      <c r="E49" s="38">
        <f t="shared" si="7"/>
        <v>319840</v>
      </c>
      <c r="F49" s="38">
        <f t="shared" si="7"/>
        <v>83525</v>
      </c>
      <c r="G49" s="38">
        <f t="shared" si="7"/>
        <v>72</v>
      </c>
      <c r="H49" s="41" t="s">
        <v>35</v>
      </c>
      <c r="I49" s="41" t="s">
        <v>35</v>
      </c>
    </row>
    <row r="50" spans="1:9" s="23" customFormat="1" ht="12" customHeight="1">
      <c r="A50" s="18" t="s">
        <v>56</v>
      </c>
      <c r="B50" s="39">
        <v>68</v>
      </c>
      <c r="C50" s="29">
        <v>142</v>
      </c>
      <c r="D50" s="29">
        <v>112223</v>
      </c>
      <c r="E50" s="29">
        <v>11617</v>
      </c>
      <c r="F50" s="29">
        <v>2711</v>
      </c>
      <c r="G50" s="29">
        <v>3</v>
      </c>
      <c r="H50" s="29">
        <v>5</v>
      </c>
      <c r="I50" s="29">
        <v>1380</v>
      </c>
    </row>
    <row r="51" spans="1:9" s="23" customFormat="1" ht="12" customHeight="1">
      <c r="A51" s="18" t="s">
        <v>57</v>
      </c>
      <c r="B51" s="39">
        <v>126</v>
      </c>
      <c r="C51" s="29">
        <v>405</v>
      </c>
      <c r="D51" s="29">
        <v>758684</v>
      </c>
      <c r="E51" s="29">
        <v>77405</v>
      </c>
      <c r="F51" s="29">
        <v>50725</v>
      </c>
      <c r="G51" s="29">
        <v>18</v>
      </c>
      <c r="H51" s="29">
        <v>80</v>
      </c>
      <c r="I51" s="29">
        <v>41751</v>
      </c>
    </row>
    <row r="52" spans="1:9" s="23" customFormat="1" ht="12" customHeight="1">
      <c r="A52" s="18" t="s">
        <v>58</v>
      </c>
      <c r="B52" s="39">
        <v>34</v>
      </c>
      <c r="C52" s="29">
        <v>71</v>
      </c>
      <c r="D52" s="29">
        <v>54209</v>
      </c>
      <c r="E52" s="29">
        <v>3716</v>
      </c>
      <c r="F52" s="29">
        <v>2740</v>
      </c>
      <c r="G52" s="42">
        <v>1</v>
      </c>
      <c r="H52" s="42" t="s">
        <v>35</v>
      </c>
      <c r="I52" s="42" t="s">
        <v>35</v>
      </c>
    </row>
    <row r="53" spans="1:9" s="23" customFormat="1" ht="12" customHeight="1">
      <c r="A53" s="18" t="s">
        <v>59</v>
      </c>
      <c r="B53" s="39">
        <v>104</v>
      </c>
      <c r="C53" s="29">
        <v>275</v>
      </c>
      <c r="D53" s="29">
        <v>325050</v>
      </c>
      <c r="E53" s="29">
        <v>126387</v>
      </c>
      <c r="F53" s="29">
        <v>2183</v>
      </c>
      <c r="G53" s="29">
        <v>18</v>
      </c>
      <c r="H53" s="29">
        <v>51</v>
      </c>
      <c r="I53" s="29">
        <v>18870</v>
      </c>
    </row>
    <row r="54" spans="1:9" s="23" customFormat="1" ht="12" customHeight="1">
      <c r="A54" s="18" t="s">
        <v>60</v>
      </c>
      <c r="B54" s="39">
        <v>45</v>
      </c>
      <c r="C54" s="29">
        <v>144</v>
      </c>
      <c r="D54" s="29">
        <v>109321</v>
      </c>
      <c r="E54" s="29">
        <v>8416</v>
      </c>
      <c r="F54" s="29">
        <v>1046</v>
      </c>
      <c r="G54" s="29">
        <v>8</v>
      </c>
      <c r="H54" s="29">
        <v>11</v>
      </c>
      <c r="I54" s="29">
        <v>3435</v>
      </c>
    </row>
    <row r="55" spans="1:9" s="23" customFormat="1" ht="12" customHeight="1">
      <c r="A55" s="18" t="s">
        <v>61</v>
      </c>
      <c r="B55" s="39">
        <v>67</v>
      </c>
      <c r="C55" s="29">
        <v>172</v>
      </c>
      <c r="D55" s="29">
        <v>476955</v>
      </c>
      <c r="E55" s="29">
        <v>29058</v>
      </c>
      <c r="F55" s="29">
        <v>12270</v>
      </c>
      <c r="G55" s="29">
        <v>8</v>
      </c>
      <c r="H55" s="29">
        <v>25</v>
      </c>
      <c r="I55" s="29">
        <v>6260</v>
      </c>
    </row>
    <row r="56" spans="1:9" s="23" customFormat="1" ht="12" customHeight="1">
      <c r="A56" s="18" t="s">
        <v>62</v>
      </c>
      <c r="B56" s="39">
        <v>48</v>
      </c>
      <c r="C56" s="29">
        <v>105</v>
      </c>
      <c r="D56" s="29">
        <v>109319</v>
      </c>
      <c r="E56" s="29">
        <v>10616</v>
      </c>
      <c r="F56" s="29">
        <v>4770</v>
      </c>
      <c r="G56" s="42">
        <v>1</v>
      </c>
      <c r="H56" s="42" t="s">
        <v>35</v>
      </c>
      <c r="I56" s="42" t="s">
        <v>35</v>
      </c>
    </row>
    <row r="57" spans="1:9" s="23" customFormat="1" ht="12" customHeight="1">
      <c r="A57" s="18" t="s">
        <v>63</v>
      </c>
      <c r="B57" s="39">
        <v>199</v>
      </c>
      <c r="C57" s="29">
        <v>494</v>
      </c>
      <c r="D57" s="29">
        <v>594806</v>
      </c>
      <c r="E57" s="29">
        <v>52625</v>
      </c>
      <c r="F57" s="29">
        <v>7080</v>
      </c>
      <c r="G57" s="29">
        <v>15</v>
      </c>
      <c r="H57" s="29">
        <v>25</v>
      </c>
      <c r="I57" s="29">
        <v>8047</v>
      </c>
    </row>
    <row r="58" spans="1:9" s="38" customFormat="1" ht="12" customHeight="1">
      <c r="A58" s="40" t="s">
        <v>64</v>
      </c>
      <c r="B58" s="37">
        <f aca="true" t="shared" si="8" ref="B58:G58">SUM(B59:B66)</f>
        <v>986</v>
      </c>
      <c r="C58" s="38">
        <f t="shared" si="8"/>
        <v>3345</v>
      </c>
      <c r="D58" s="38">
        <f t="shared" si="8"/>
        <v>4786721</v>
      </c>
      <c r="E58" s="38">
        <f t="shared" si="8"/>
        <v>411087</v>
      </c>
      <c r="F58" s="38">
        <f t="shared" si="8"/>
        <v>97910</v>
      </c>
      <c r="G58" s="38">
        <f t="shared" si="8"/>
        <v>125</v>
      </c>
      <c r="H58" s="41" t="s">
        <v>35</v>
      </c>
      <c r="I58" s="41" t="s">
        <v>35</v>
      </c>
    </row>
    <row r="59" spans="1:9" s="23" customFormat="1" ht="12" customHeight="1">
      <c r="A59" s="18" t="s">
        <v>65</v>
      </c>
      <c r="B59" s="39">
        <v>164</v>
      </c>
      <c r="C59" s="29">
        <v>573</v>
      </c>
      <c r="D59" s="29">
        <v>683582</v>
      </c>
      <c r="E59" s="29">
        <v>74128</v>
      </c>
      <c r="F59" s="29">
        <v>7747</v>
      </c>
      <c r="G59" s="29">
        <v>17</v>
      </c>
      <c r="H59" s="29">
        <v>30</v>
      </c>
      <c r="I59" s="29">
        <v>11047</v>
      </c>
    </row>
    <row r="60" spans="1:9" s="23" customFormat="1" ht="12" customHeight="1">
      <c r="A60" s="18" t="s">
        <v>66</v>
      </c>
      <c r="B60" s="39">
        <v>359</v>
      </c>
      <c r="C60" s="29">
        <v>1374</v>
      </c>
      <c r="D60" s="29">
        <v>2491135</v>
      </c>
      <c r="E60" s="29">
        <v>193794</v>
      </c>
      <c r="F60" s="29">
        <v>64668</v>
      </c>
      <c r="G60" s="29">
        <v>61</v>
      </c>
      <c r="H60" s="29">
        <v>140</v>
      </c>
      <c r="I60" s="29">
        <v>62409</v>
      </c>
    </row>
    <row r="61" spans="1:9" s="23" customFormat="1" ht="12" customHeight="1">
      <c r="A61" s="18" t="s">
        <v>67</v>
      </c>
      <c r="B61" s="39">
        <v>52</v>
      </c>
      <c r="C61" s="29">
        <v>129</v>
      </c>
      <c r="D61" s="29">
        <v>98876</v>
      </c>
      <c r="E61" s="29">
        <v>7489</v>
      </c>
      <c r="F61" s="29">
        <v>2698</v>
      </c>
      <c r="G61" s="29">
        <v>1</v>
      </c>
      <c r="H61" s="42" t="s">
        <v>35</v>
      </c>
      <c r="I61" s="42" t="s">
        <v>35</v>
      </c>
    </row>
    <row r="62" spans="1:9" s="23" customFormat="1" ht="12" customHeight="1">
      <c r="A62" s="18" t="s">
        <v>68</v>
      </c>
      <c r="B62" s="39">
        <v>120</v>
      </c>
      <c r="C62" s="29">
        <v>403</v>
      </c>
      <c r="D62" s="29">
        <v>491002</v>
      </c>
      <c r="E62" s="29">
        <v>46921</v>
      </c>
      <c r="F62" s="29">
        <v>3613</v>
      </c>
      <c r="G62" s="29">
        <v>15</v>
      </c>
      <c r="H62" s="29">
        <v>34</v>
      </c>
      <c r="I62" s="29">
        <v>12464</v>
      </c>
    </row>
    <row r="63" spans="1:9" s="23" customFormat="1" ht="12" customHeight="1">
      <c r="A63" s="18" t="s">
        <v>69</v>
      </c>
      <c r="B63" s="39">
        <v>57</v>
      </c>
      <c r="C63" s="29">
        <v>184</v>
      </c>
      <c r="D63" s="29">
        <v>218723</v>
      </c>
      <c r="E63" s="29">
        <v>15934</v>
      </c>
      <c r="F63" s="29">
        <v>3481</v>
      </c>
      <c r="G63" s="29">
        <v>10</v>
      </c>
      <c r="H63" s="29">
        <v>28</v>
      </c>
      <c r="I63" s="29">
        <v>11187</v>
      </c>
    </row>
    <row r="64" spans="1:9" s="23" customFormat="1" ht="12" customHeight="1">
      <c r="A64" s="18" t="s">
        <v>70</v>
      </c>
      <c r="B64" s="39">
        <v>113</v>
      </c>
      <c r="C64" s="29">
        <v>339</v>
      </c>
      <c r="D64" s="29">
        <v>387787</v>
      </c>
      <c r="E64" s="29">
        <v>33177</v>
      </c>
      <c r="F64" s="29">
        <v>4843</v>
      </c>
      <c r="G64" s="29">
        <v>13</v>
      </c>
      <c r="H64" s="29">
        <v>31</v>
      </c>
      <c r="I64" s="29">
        <v>9461</v>
      </c>
    </row>
    <row r="65" spans="1:9" s="23" customFormat="1" ht="12" customHeight="1">
      <c r="A65" s="18" t="s">
        <v>71</v>
      </c>
      <c r="B65" s="39">
        <v>41</v>
      </c>
      <c r="C65" s="29">
        <v>132</v>
      </c>
      <c r="D65" s="29">
        <v>179320</v>
      </c>
      <c r="E65" s="29">
        <v>14403</v>
      </c>
      <c r="F65" s="29">
        <v>9191</v>
      </c>
      <c r="G65" s="29">
        <v>5</v>
      </c>
      <c r="H65" s="29">
        <v>11</v>
      </c>
      <c r="I65" s="29">
        <v>3902</v>
      </c>
    </row>
    <row r="66" spans="1:9" s="23" customFormat="1" ht="12" customHeight="1">
      <c r="A66" s="18" t="s">
        <v>72</v>
      </c>
      <c r="B66" s="39">
        <v>80</v>
      </c>
      <c r="C66" s="29">
        <v>211</v>
      </c>
      <c r="D66" s="29">
        <v>236296</v>
      </c>
      <c r="E66" s="29">
        <v>25241</v>
      </c>
      <c r="F66" s="29">
        <v>1669</v>
      </c>
      <c r="G66" s="29">
        <v>3</v>
      </c>
      <c r="H66" s="29">
        <v>13</v>
      </c>
      <c r="I66" s="29">
        <v>7060</v>
      </c>
    </row>
    <row r="67" spans="1:9" s="38" customFormat="1" ht="12" customHeight="1">
      <c r="A67" s="40" t="s">
        <v>73</v>
      </c>
      <c r="B67" s="37">
        <f aca="true" t="shared" si="9" ref="B67:I67">SUM(B68:B70)</f>
        <v>200</v>
      </c>
      <c r="C67" s="38">
        <f t="shared" si="9"/>
        <v>610</v>
      </c>
      <c r="D67" s="38">
        <f t="shared" si="9"/>
        <v>921180</v>
      </c>
      <c r="E67" s="38">
        <f t="shared" si="9"/>
        <v>97631</v>
      </c>
      <c r="F67" s="38">
        <f t="shared" si="9"/>
        <v>22378</v>
      </c>
      <c r="G67" s="38">
        <f t="shared" si="9"/>
        <v>28</v>
      </c>
      <c r="H67" s="38">
        <f t="shared" si="9"/>
        <v>63</v>
      </c>
      <c r="I67" s="38">
        <f t="shared" si="9"/>
        <v>16846</v>
      </c>
    </row>
    <row r="68" spans="1:9" s="23" customFormat="1" ht="12" customHeight="1">
      <c r="A68" s="18" t="s">
        <v>74</v>
      </c>
      <c r="B68" s="39">
        <v>63</v>
      </c>
      <c r="C68" s="29">
        <v>198</v>
      </c>
      <c r="D68" s="29">
        <v>415400</v>
      </c>
      <c r="E68" s="29">
        <v>32357</v>
      </c>
      <c r="F68" s="29">
        <v>12150</v>
      </c>
      <c r="G68" s="29">
        <v>9</v>
      </c>
      <c r="H68" s="29">
        <v>23</v>
      </c>
      <c r="I68" s="29">
        <v>6955</v>
      </c>
    </row>
    <row r="69" spans="1:9" s="23" customFormat="1" ht="12" customHeight="1">
      <c r="A69" s="18" t="s">
        <v>75</v>
      </c>
      <c r="B69" s="39">
        <v>85</v>
      </c>
      <c r="C69" s="29">
        <v>284</v>
      </c>
      <c r="D69" s="29">
        <v>378444</v>
      </c>
      <c r="E69" s="29">
        <v>49691</v>
      </c>
      <c r="F69" s="29">
        <v>8856</v>
      </c>
      <c r="G69" s="29">
        <v>8</v>
      </c>
      <c r="H69" s="29">
        <v>16</v>
      </c>
      <c r="I69" s="29">
        <v>2970</v>
      </c>
    </row>
    <row r="70" spans="1:9" s="23" customFormat="1" ht="12" customHeight="1">
      <c r="A70" s="18" t="s">
        <v>76</v>
      </c>
      <c r="B70" s="39">
        <v>52</v>
      </c>
      <c r="C70" s="29">
        <v>128</v>
      </c>
      <c r="D70" s="29">
        <v>127336</v>
      </c>
      <c r="E70" s="29">
        <v>15583</v>
      </c>
      <c r="F70" s="29">
        <v>1372</v>
      </c>
      <c r="G70" s="29">
        <v>11</v>
      </c>
      <c r="H70" s="29">
        <v>24</v>
      </c>
      <c r="I70" s="29">
        <v>6921</v>
      </c>
    </row>
    <row r="71" spans="1:9" s="38" customFormat="1" ht="12" customHeight="1">
      <c r="A71" s="40" t="s">
        <v>77</v>
      </c>
      <c r="B71" s="37">
        <f aca="true" t="shared" si="10" ref="B71:I71">SUM(B72:B73)</f>
        <v>635</v>
      </c>
      <c r="C71" s="38">
        <f t="shared" si="10"/>
        <v>2247</v>
      </c>
      <c r="D71" s="38">
        <f t="shared" si="10"/>
        <v>3232825</v>
      </c>
      <c r="E71" s="38">
        <f t="shared" si="10"/>
        <v>369993</v>
      </c>
      <c r="F71" s="38">
        <f t="shared" si="10"/>
        <v>63769</v>
      </c>
      <c r="G71" s="38">
        <f t="shared" si="10"/>
        <v>148</v>
      </c>
      <c r="H71" s="38">
        <f t="shared" si="10"/>
        <v>408</v>
      </c>
      <c r="I71" s="38">
        <f t="shared" si="10"/>
        <v>169379</v>
      </c>
    </row>
    <row r="72" spans="1:9" s="23" customFormat="1" ht="12" customHeight="1">
      <c r="A72" s="18" t="s">
        <v>78</v>
      </c>
      <c r="B72" s="39">
        <v>218</v>
      </c>
      <c r="C72" s="29">
        <v>747</v>
      </c>
      <c r="D72" s="29">
        <v>865840</v>
      </c>
      <c r="E72" s="29">
        <v>90739</v>
      </c>
      <c r="F72" s="29">
        <v>18449</v>
      </c>
      <c r="G72" s="29">
        <v>71</v>
      </c>
      <c r="H72" s="29">
        <v>204</v>
      </c>
      <c r="I72" s="29">
        <v>98453</v>
      </c>
    </row>
    <row r="73" spans="1:9" s="23" customFormat="1" ht="12" customHeight="1">
      <c r="A73" s="18" t="s">
        <v>79</v>
      </c>
      <c r="B73" s="39">
        <v>417</v>
      </c>
      <c r="C73" s="29">
        <v>1500</v>
      </c>
      <c r="D73" s="29">
        <v>2366985</v>
      </c>
      <c r="E73" s="29">
        <v>279254</v>
      </c>
      <c r="F73" s="29">
        <v>45320</v>
      </c>
      <c r="G73" s="29">
        <v>77</v>
      </c>
      <c r="H73" s="29">
        <v>204</v>
      </c>
      <c r="I73" s="29">
        <v>70926</v>
      </c>
    </row>
    <row r="74" spans="1:9" s="38" customFormat="1" ht="12" customHeight="1">
      <c r="A74" s="40" t="s">
        <v>80</v>
      </c>
      <c r="B74" s="37">
        <f aca="true" t="shared" si="11" ref="B74:I74">SUM(B75:B79)</f>
        <v>238</v>
      </c>
      <c r="C74" s="38">
        <f t="shared" si="11"/>
        <v>711</v>
      </c>
      <c r="D74" s="38">
        <v>830840</v>
      </c>
      <c r="E74" s="38">
        <f t="shared" si="11"/>
        <v>92265</v>
      </c>
      <c r="F74" s="38">
        <f t="shared" si="11"/>
        <v>24547</v>
      </c>
      <c r="G74" s="38">
        <f t="shared" si="11"/>
        <v>55</v>
      </c>
      <c r="H74" s="38">
        <f t="shared" si="11"/>
        <v>190</v>
      </c>
      <c r="I74" s="38">
        <f t="shared" si="11"/>
        <v>72010</v>
      </c>
    </row>
    <row r="75" spans="1:9" s="23" customFormat="1" ht="12" customHeight="1">
      <c r="A75" s="18" t="s">
        <v>81</v>
      </c>
      <c r="B75" s="39">
        <v>16</v>
      </c>
      <c r="C75" s="29">
        <v>47</v>
      </c>
      <c r="D75" s="29">
        <v>65210</v>
      </c>
      <c r="E75" s="29">
        <v>6958</v>
      </c>
      <c r="F75" s="29">
        <v>9135</v>
      </c>
      <c r="G75" s="29">
        <v>6</v>
      </c>
      <c r="H75" s="29">
        <v>35</v>
      </c>
      <c r="I75" s="29">
        <v>6799</v>
      </c>
    </row>
    <row r="76" spans="1:9" s="23" customFormat="1" ht="12" customHeight="1">
      <c r="A76" s="18" t="s">
        <v>82</v>
      </c>
      <c r="B76" s="39">
        <v>35</v>
      </c>
      <c r="C76" s="29">
        <v>109</v>
      </c>
      <c r="D76" s="29">
        <v>115552</v>
      </c>
      <c r="E76" s="29">
        <v>11737</v>
      </c>
      <c r="F76" s="29">
        <v>1816</v>
      </c>
      <c r="G76" s="29">
        <v>6</v>
      </c>
      <c r="H76" s="29">
        <v>12</v>
      </c>
      <c r="I76" s="29">
        <v>3340</v>
      </c>
    </row>
    <row r="77" spans="1:9" s="23" customFormat="1" ht="12" customHeight="1">
      <c r="A77" s="18" t="s">
        <v>83</v>
      </c>
      <c r="B77" s="39">
        <v>17</v>
      </c>
      <c r="C77" s="29">
        <v>39</v>
      </c>
      <c r="D77" s="29">
        <v>30731</v>
      </c>
      <c r="E77" s="29">
        <v>2081</v>
      </c>
      <c r="F77" s="29">
        <v>1179</v>
      </c>
      <c r="G77" s="29">
        <v>5</v>
      </c>
      <c r="H77" s="29">
        <v>17</v>
      </c>
      <c r="I77" s="29">
        <v>3089</v>
      </c>
    </row>
    <row r="78" spans="1:9" s="23" customFormat="1" ht="12" customHeight="1">
      <c r="A78" s="18" t="s">
        <v>84</v>
      </c>
      <c r="B78" s="39">
        <v>66</v>
      </c>
      <c r="C78" s="29">
        <v>175</v>
      </c>
      <c r="D78" s="29">
        <v>217149</v>
      </c>
      <c r="E78" s="29">
        <v>26065</v>
      </c>
      <c r="F78" s="29">
        <v>7715</v>
      </c>
      <c r="G78" s="29">
        <v>10</v>
      </c>
      <c r="H78" s="29">
        <v>43</v>
      </c>
      <c r="I78" s="29">
        <v>29541</v>
      </c>
    </row>
    <row r="79" spans="1:9" s="23" customFormat="1" ht="12" customHeight="1">
      <c r="A79" s="18" t="s">
        <v>85</v>
      </c>
      <c r="B79" s="39">
        <v>104</v>
      </c>
      <c r="C79" s="29">
        <v>341</v>
      </c>
      <c r="D79" s="29">
        <v>402298</v>
      </c>
      <c r="E79" s="29">
        <v>45424</v>
      </c>
      <c r="F79" s="29">
        <v>4702</v>
      </c>
      <c r="G79" s="29">
        <v>28</v>
      </c>
      <c r="H79" s="29">
        <v>83</v>
      </c>
      <c r="I79" s="29">
        <v>29241</v>
      </c>
    </row>
    <row r="80" spans="1:9" s="38" customFormat="1" ht="12" customHeight="1">
      <c r="A80" s="40" t="s">
        <v>86</v>
      </c>
      <c r="B80" s="37">
        <f aca="true" t="shared" si="12" ref="B80:I80">SUM(B81:B84)</f>
        <v>363</v>
      </c>
      <c r="C80" s="38">
        <f t="shared" si="12"/>
        <v>1049</v>
      </c>
      <c r="D80" s="38">
        <f t="shared" si="12"/>
        <v>853354</v>
      </c>
      <c r="E80" s="38">
        <f t="shared" si="12"/>
        <v>92439</v>
      </c>
      <c r="F80" s="38">
        <f t="shared" si="12"/>
        <v>18492</v>
      </c>
      <c r="G80" s="38">
        <f t="shared" si="12"/>
        <v>60</v>
      </c>
      <c r="H80" s="38">
        <f t="shared" si="12"/>
        <v>180</v>
      </c>
      <c r="I80" s="38">
        <f t="shared" si="12"/>
        <v>94014</v>
      </c>
    </row>
    <row r="81" spans="1:9" s="23" customFormat="1" ht="12" customHeight="1">
      <c r="A81" s="18" t="s">
        <v>87</v>
      </c>
      <c r="B81" s="39">
        <v>72</v>
      </c>
      <c r="C81" s="29">
        <v>204</v>
      </c>
      <c r="D81" s="29">
        <v>194949</v>
      </c>
      <c r="E81" s="29">
        <v>21668</v>
      </c>
      <c r="F81" s="29">
        <v>3443</v>
      </c>
      <c r="G81" s="29">
        <v>5</v>
      </c>
      <c r="H81" s="29">
        <v>11</v>
      </c>
      <c r="I81" s="29">
        <v>3828</v>
      </c>
    </row>
    <row r="82" spans="1:9" s="23" customFormat="1" ht="12" customHeight="1">
      <c r="A82" s="18" t="s">
        <v>88</v>
      </c>
      <c r="B82" s="39">
        <v>88</v>
      </c>
      <c r="C82" s="29">
        <v>324</v>
      </c>
      <c r="D82" s="29">
        <v>273069</v>
      </c>
      <c r="E82" s="29">
        <v>26723</v>
      </c>
      <c r="F82" s="29">
        <v>7887</v>
      </c>
      <c r="G82" s="29">
        <v>11</v>
      </c>
      <c r="H82" s="29">
        <v>60</v>
      </c>
      <c r="I82" s="29">
        <v>48275</v>
      </c>
    </row>
    <row r="83" spans="1:9" s="23" customFormat="1" ht="12" customHeight="1">
      <c r="A83" s="18" t="s">
        <v>89</v>
      </c>
      <c r="B83" s="39">
        <v>118</v>
      </c>
      <c r="C83" s="29">
        <v>281</v>
      </c>
      <c r="D83" s="29">
        <v>220371</v>
      </c>
      <c r="E83" s="29">
        <v>23293</v>
      </c>
      <c r="F83" s="29">
        <v>3940</v>
      </c>
      <c r="G83" s="29">
        <v>29</v>
      </c>
      <c r="H83" s="29">
        <v>81</v>
      </c>
      <c r="I83" s="29">
        <v>33229</v>
      </c>
    </row>
    <row r="84" spans="1:9" s="23" customFormat="1" ht="12" customHeight="1">
      <c r="A84" s="18" t="s">
        <v>90</v>
      </c>
      <c r="B84" s="39">
        <v>85</v>
      </c>
      <c r="C84" s="29">
        <v>240</v>
      </c>
      <c r="D84" s="29">
        <v>164965</v>
      </c>
      <c r="E84" s="29">
        <v>20755</v>
      </c>
      <c r="F84" s="29">
        <v>3222</v>
      </c>
      <c r="G84" s="29">
        <v>15</v>
      </c>
      <c r="H84" s="29">
        <v>28</v>
      </c>
      <c r="I84" s="29">
        <v>8682</v>
      </c>
    </row>
    <row r="85" spans="1:9" s="38" customFormat="1" ht="12" customHeight="1">
      <c r="A85" s="40" t="s">
        <v>91</v>
      </c>
      <c r="B85" s="37">
        <f aca="true" t="shared" si="13" ref="B85:I85">SUM(B86:B87)</f>
        <v>266</v>
      </c>
      <c r="C85" s="38">
        <f t="shared" si="13"/>
        <v>816</v>
      </c>
      <c r="D85" s="38">
        <f t="shared" si="13"/>
        <v>973404</v>
      </c>
      <c r="E85" s="38">
        <f t="shared" si="13"/>
        <v>129935</v>
      </c>
      <c r="F85" s="38">
        <f t="shared" si="13"/>
        <v>27563</v>
      </c>
      <c r="G85" s="38">
        <f t="shared" si="13"/>
        <v>19</v>
      </c>
      <c r="H85" s="38">
        <f t="shared" si="13"/>
        <v>52</v>
      </c>
      <c r="I85" s="38">
        <f t="shared" si="13"/>
        <v>17187</v>
      </c>
    </row>
    <row r="86" spans="1:9" ht="12" customHeight="1">
      <c r="A86" s="18" t="s">
        <v>92</v>
      </c>
      <c r="B86" s="39">
        <v>98</v>
      </c>
      <c r="C86" s="29">
        <v>281</v>
      </c>
      <c r="D86" s="29">
        <v>244628</v>
      </c>
      <c r="E86" s="29">
        <v>36680</v>
      </c>
      <c r="F86" s="29">
        <v>9838</v>
      </c>
      <c r="G86" s="29">
        <v>3</v>
      </c>
      <c r="H86" s="29">
        <v>9</v>
      </c>
      <c r="I86" s="29">
        <v>3200</v>
      </c>
    </row>
    <row r="87" spans="1:9" ht="12" customHeight="1">
      <c r="A87" s="43" t="s">
        <v>93</v>
      </c>
      <c r="B87" s="44">
        <v>168</v>
      </c>
      <c r="C87" s="45">
        <v>535</v>
      </c>
      <c r="D87" s="45">
        <v>728776</v>
      </c>
      <c r="E87" s="45">
        <v>93255</v>
      </c>
      <c r="F87" s="45">
        <v>17725</v>
      </c>
      <c r="G87" s="45">
        <v>16</v>
      </c>
      <c r="H87" s="45">
        <v>43</v>
      </c>
      <c r="I87" s="45">
        <v>13987</v>
      </c>
    </row>
    <row r="88" spans="1:6" ht="12" customHeight="1">
      <c r="A88" s="46" t="s">
        <v>94</v>
      </c>
      <c r="B88" s="47"/>
      <c r="C88" s="29"/>
      <c r="D88" s="29"/>
      <c r="E88" s="29"/>
      <c r="F88" s="29"/>
    </row>
    <row r="89" spans="1:6" ht="12" customHeight="1">
      <c r="A89" s="48" t="s">
        <v>95</v>
      </c>
      <c r="B89" s="47"/>
      <c r="C89" s="47"/>
      <c r="D89" s="47"/>
      <c r="E89" s="47"/>
      <c r="F89" s="47"/>
    </row>
    <row r="90" spans="1:6" ht="12" customHeight="1">
      <c r="A90" s="48" t="s">
        <v>96</v>
      </c>
      <c r="B90" s="47"/>
      <c r="C90" s="47"/>
      <c r="D90" s="47"/>
      <c r="E90" s="47"/>
      <c r="F90" s="47"/>
    </row>
  </sheetData>
  <sheetProtection/>
  <mergeCells count="2">
    <mergeCell ref="B4:F4"/>
    <mergeCell ref="G4:I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2009-04-08T07:17:09Z</dcterms:created>
  <dcterms:modified xsi:type="dcterms:W3CDTF">2009-04-08T07:17:15Z</dcterms:modified>
  <cp:category/>
  <cp:version/>
  <cp:contentType/>
  <cp:contentStatus/>
</cp:coreProperties>
</file>