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29" sheetId="1" r:id="rId1"/>
    <sheet name="129 A-2・B" sheetId="2" r:id="rId2"/>
  </sheets>
  <externalReferences>
    <externalReference r:id="rId5"/>
  </externalReferences>
  <definedNames>
    <definedName name="_10.電気_ガスおよび水道" localSheetId="0">'129'!#REF!</definedName>
    <definedName name="_10.電気_ガスおよび水道" localSheetId="1">'129 A-2・B'!#REF!</definedName>
    <definedName name="_10.電気_ガスおよび水道">#REF!</definedName>
    <definedName name="_xlnm.Print_Area" localSheetId="0">'129'!$A$1:$J$47</definedName>
    <definedName name="_xlnm.Print_Area" localSheetId="1">'129 A-2・B'!$A$1:$J$46</definedName>
  </definedNames>
  <calcPr fullCalcOnLoad="1"/>
</workbook>
</file>

<file path=xl/sharedStrings.xml><?xml version="1.0" encoding="utf-8"?>
<sst xmlns="http://schemas.openxmlformats.org/spreadsheetml/2006/main" count="157" uniqueCount="80">
  <si>
    <t>129． 有   料   道   路</t>
  </si>
  <si>
    <r>
      <t>(単位  台、千円)</t>
    </r>
    <r>
      <rPr>
        <sz val="9"/>
        <color indexed="8"/>
        <rFont val="ＭＳ ゴシック"/>
        <family val="3"/>
      </rPr>
      <t xml:space="preserve">      </t>
    </r>
    <r>
      <rPr>
        <b/>
        <sz val="10"/>
        <color indexed="8"/>
        <rFont val="ＭＳ ゴシック"/>
        <family val="3"/>
      </rPr>
      <t xml:space="preserve"> Ａ.別府阿蘇道路</t>
    </r>
    <r>
      <rPr>
        <sz val="10"/>
        <color indexed="8"/>
        <rFont val="ＭＳ 明朝"/>
        <family val="1"/>
      </rPr>
      <t>(水分峠～城山)</t>
    </r>
    <r>
      <rPr>
        <sz val="8"/>
        <color indexed="8"/>
        <rFont val="ＭＳ 明朝"/>
        <family val="1"/>
      </rPr>
      <t>(水分峠～長者原、長者原～瀬の本、瀬の本～城山の合計)</t>
    </r>
  </si>
  <si>
    <t>年度および</t>
  </si>
  <si>
    <t>通                 行                 台                 数</t>
  </si>
  <si>
    <t>料  金</t>
  </si>
  <si>
    <t>月      次</t>
  </si>
  <si>
    <t>総     数</t>
  </si>
  <si>
    <t>普  通  車</t>
  </si>
  <si>
    <t>大  型  車</t>
  </si>
  <si>
    <t>特  大  車</t>
  </si>
  <si>
    <t>軽自動車</t>
  </si>
  <si>
    <t>原付自転車</t>
  </si>
  <si>
    <t>自  転  車</t>
  </si>
  <si>
    <t>回数券通行車</t>
  </si>
  <si>
    <t>収  入</t>
  </si>
  <si>
    <t>平成２年度</t>
  </si>
  <si>
    <t>３</t>
  </si>
  <si>
    <t>４</t>
  </si>
  <si>
    <t>４年４月</t>
  </si>
  <si>
    <t>５</t>
  </si>
  <si>
    <t>６</t>
  </si>
  <si>
    <t>７</t>
  </si>
  <si>
    <t>８</t>
  </si>
  <si>
    <t>９</t>
  </si>
  <si>
    <t>10</t>
  </si>
  <si>
    <t>11</t>
  </si>
  <si>
    <t>12</t>
  </si>
  <si>
    <t>５年１</t>
  </si>
  <si>
    <t>２</t>
  </si>
  <si>
    <t>３</t>
  </si>
  <si>
    <t>日 平 均</t>
  </si>
  <si>
    <t>資料：日本道路公団福岡管理局</t>
  </si>
  <si>
    <r>
      <t>(単位  台、千円)</t>
    </r>
    <r>
      <rPr>
        <b/>
        <sz val="10"/>
        <color indexed="8"/>
        <rFont val="ＭＳ ゴシック"/>
        <family val="3"/>
      </rPr>
      <t xml:space="preserve">        Ａ-1.別  府  阿  蘇  道  路   </t>
    </r>
    <r>
      <rPr>
        <sz val="10"/>
        <color indexed="8"/>
        <rFont val="ＭＳ ゴシック"/>
        <family val="3"/>
      </rPr>
      <t>(水分峠～長者原)</t>
    </r>
  </si>
  <si>
    <t>原付自転車</t>
  </si>
  <si>
    <r>
      <t>(単位  台、千円)</t>
    </r>
    <r>
      <rPr>
        <b/>
        <sz val="10"/>
        <color indexed="8"/>
        <rFont val="ＭＳ ゴシック"/>
        <family val="3"/>
      </rPr>
      <t xml:space="preserve">        Ａ-2.別  府  阿  蘇  道  路   </t>
    </r>
    <r>
      <rPr>
        <sz val="10"/>
        <color indexed="8"/>
        <rFont val="ＭＳ ゴシック"/>
        <family val="3"/>
      </rPr>
      <t>(</t>
    </r>
    <r>
      <rPr>
        <sz val="8"/>
        <color indexed="8"/>
        <rFont val="ＭＳ ゴシック"/>
        <family val="3"/>
      </rPr>
      <t>長者原～瀬の本)</t>
    </r>
  </si>
  <si>
    <t>年度および</t>
  </si>
  <si>
    <t>通                 行                 台                 数</t>
  </si>
  <si>
    <t>料  金</t>
  </si>
  <si>
    <t>月      次</t>
  </si>
  <si>
    <t>普  通  車</t>
  </si>
  <si>
    <t>大  型  車</t>
  </si>
  <si>
    <t>特  大  車</t>
  </si>
  <si>
    <t>軽自動車</t>
  </si>
  <si>
    <t>原付自転車</t>
  </si>
  <si>
    <t>自  転  車</t>
  </si>
  <si>
    <t>回数券通行車</t>
  </si>
  <si>
    <t>収  入</t>
  </si>
  <si>
    <t>平成２年度</t>
  </si>
  <si>
    <t>４年４月</t>
  </si>
  <si>
    <t>５年１</t>
  </si>
  <si>
    <t>２</t>
  </si>
  <si>
    <t>３</t>
  </si>
  <si>
    <t>日 平 均</t>
  </si>
  <si>
    <t>資料：日本道路公団福岡管理局</t>
  </si>
  <si>
    <r>
      <t>(単位  台、千円)</t>
    </r>
    <r>
      <rPr>
        <b/>
        <sz val="10"/>
        <color indexed="8"/>
        <rFont val="ＭＳ ゴシック"/>
        <family val="3"/>
      </rPr>
      <t xml:space="preserve">        Ｂ. 大 分 自 動 車 道   </t>
    </r>
    <r>
      <rPr>
        <sz val="10"/>
        <color indexed="8"/>
        <rFont val="ＭＳ ゴシック"/>
        <family val="3"/>
      </rPr>
      <t>(湯布院～大分)</t>
    </r>
  </si>
  <si>
    <t>総     数</t>
  </si>
  <si>
    <t>通            行            台            数</t>
  </si>
  <si>
    <t>身 障 者</t>
  </si>
  <si>
    <t>中  型  車</t>
  </si>
  <si>
    <t>大  型  車</t>
  </si>
  <si>
    <t>特  大  車</t>
  </si>
  <si>
    <t>別     納</t>
  </si>
  <si>
    <t>…</t>
  </si>
  <si>
    <t>(6,999)</t>
  </si>
  <si>
    <t>(420)</t>
  </si>
  <si>
    <t>(442)</t>
  </si>
  <si>
    <t>(353)</t>
  </si>
  <si>
    <t>(343)</t>
  </si>
  <si>
    <t>(671)</t>
  </si>
  <si>
    <t>(394)</t>
  </si>
  <si>
    <t>(440)</t>
  </si>
  <si>
    <t>(556)</t>
  </si>
  <si>
    <t>(918)</t>
  </si>
  <si>
    <t>(829)</t>
  </si>
  <si>
    <t>(734)</t>
  </si>
  <si>
    <t>(899)</t>
  </si>
  <si>
    <t>(19)</t>
  </si>
  <si>
    <t>資料：日本道路公団福岡管理局  注）平成４年度の身障者は内数</t>
  </si>
  <si>
    <t xml:space="preserve">            平成４年１１月以前は湯布院～別府の数値</t>
  </si>
  <si>
    <t>平成４年１２月３日別府・大分間開通。それ以前は湯布院～別府の数値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</si>
</sst>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\!\!\!\-#,##0_ ;_ * &quot;-&quot;_ ;_ @_ 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2"/>
      <color indexed="8"/>
      <name val="ＭＳ ゴシック"/>
      <family val="3"/>
    </font>
    <font>
      <sz val="10"/>
      <name val="Arial"/>
      <family val="2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76" fontId="5" fillId="0" borderId="0" xfId="0" applyNumberFormat="1" applyFont="1" applyAlignment="1" applyProtection="1">
      <alignment/>
      <protection/>
    </xf>
    <xf numFmtId="176" fontId="10" fillId="0" borderId="0" xfId="0" applyNumberFormat="1" applyFont="1" applyBorder="1" applyAlignment="1" applyProtection="1">
      <alignment horizontal="left"/>
      <protection locked="0"/>
    </xf>
    <xf numFmtId="176" fontId="5" fillId="0" borderId="0" xfId="0" applyNumberFormat="1" applyFont="1" applyBorder="1" applyAlignment="1" applyProtection="1">
      <alignment horizontal="center" wrapText="1"/>
      <protection/>
    </xf>
    <xf numFmtId="176" fontId="6" fillId="0" borderId="10" xfId="0" applyNumberFormat="1" applyFont="1" applyBorder="1" applyAlignment="1" applyProtection="1">
      <alignment horizontal="center" wrapText="1"/>
      <protection locked="0"/>
    </xf>
    <xf numFmtId="176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/>
      <protection/>
    </xf>
    <xf numFmtId="176" fontId="6" fillId="0" borderId="0" xfId="0" applyNumberFormat="1" applyFont="1" applyAlignment="1" applyProtection="1">
      <alignment vertical="center"/>
      <protection/>
    </xf>
    <xf numFmtId="176" fontId="6" fillId="0" borderId="12" xfId="0" applyNumberFormat="1" applyFont="1" applyBorder="1" applyAlignment="1" applyProtection="1">
      <alignment horizontal="center" vertical="top" wrapText="1"/>
      <protection locked="0"/>
    </xf>
    <xf numFmtId="176" fontId="6" fillId="0" borderId="13" xfId="0" applyNumberFormat="1" applyFont="1" applyBorder="1" applyAlignment="1" applyProtection="1">
      <alignment horizontal="center" vertical="center"/>
      <protection locked="0"/>
    </xf>
    <xf numFmtId="176" fontId="6" fillId="0" borderId="13" xfId="0" applyNumberFormat="1" applyFont="1" applyBorder="1" applyAlignment="1" applyProtection="1">
      <alignment horizontal="center" vertical="center" wrapText="1"/>
      <protection locked="0"/>
    </xf>
    <xf numFmtId="177" fontId="5" fillId="0" borderId="0" xfId="0" applyNumberFormat="1" applyFont="1" applyBorder="1" applyAlignment="1" applyProtection="1">
      <alignment horizontal="center"/>
      <protection/>
    </xf>
    <xf numFmtId="38" fontId="5" fillId="0" borderId="14" xfId="48" applyFont="1" applyBorder="1" applyAlignment="1" applyProtection="1">
      <alignment/>
      <protection locked="0"/>
    </xf>
    <xf numFmtId="38" fontId="5" fillId="0" borderId="0" xfId="48" applyFont="1" applyAlignment="1" applyProtection="1">
      <alignment/>
      <protection locked="0"/>
    </xf>
    <xf numFmtId="176" fontId="12" fillId="0" borderId="0" xfId="0" applyNumberFormat="1" applyFont="1" applyAlignment="1" applyProtection="1">
      <alignment/>
      <protection/>
    </xf>
    <xf numFmtId="177" fontId="5" fillId="0" borderId="0" xfId="0" applyNumberFormat="1" applyFont="1" applyBorder="1" applyAlignment="1" applyProtection="1" quotePrefix="1">
      <alignment horizontal="center"/>
      <protection/>
    </xf>
    <xf numFmtId="176" fontId="5" fillId="0" borderId="0" xfId="0" applyNumberFormat="1" applyFont="1" applyBorder="1" applyAlignment="1" applyProtection="1" quotePrefix="1">
      <alignment horizontal="center"/>
      <protection locked="0"/>
    </xf>
    <xf numFmtId="176" fontId="12" fillId="0" borderId="0" xfId="0" applyNumberFormat="1" applyFont="1" applyBorder="1" applyAlignment="1" applyProtection="1" quotePrefix="1">
      <alignment horizontal="center"/>
      <protection locked="0"/>
    </xf>
    <xf numFmtId="38" fontId="5" fillId="0" borderId="14" xfId="48" applyFont="1" applyBorder="1" applyAlignment="1" applyProtection="1">
      <alignment/>
      <protection/>
    </xf>
    <xf numFmtId="38" fontId="12" fillId="0" borderId="0" xfId="48" applyFont="1" applyAlignment="1" applyProtection="1">
      <alignment/>
      <protection/>
    </xf>
    <xf numFmtId="176" fontId="5" fillId="0" borderId="14" xfId="0" applyNumberFormat="1" applyFont="1" applyBorder="1" applyAlignment="1" applyProtection="1">
      <alignment/>
      <protection/>
    </xf>
    <xf numFmtId="176" fontId="5" fillId="0" borderId="0" xfId="0" applyNumberFormat="1" applyFont="1" applyAlignment="1" applyProtection="1">
      <alignment/>
      <protection locked="0"/>
    </xf>
    <xf numFmtId="176" fontId="5" fillId="0" borderId="0" xfId="0" applyNumberFormat="1" applyFont="1" applyAlignment="1" applyProtection="1">
      <alignment horizontal="left"/>
      <protection locked="0"/>
    </xf>
    <xf numFmtId="38" fontId="5" fillId="0" borderId="0" xfId="0" applyNumberFormat="1" applyFont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176" fontId="5" fillId="0" borderId="0" xfId="0" applyNumberFormat="1" applyFont="1" applyAlignment="1" applyProtection="1" quotePrefix="1">
      <alignment horizontal="center"/>
      <protection locked="0"/>
    </xf>
    <xf numFmtId="176" fontId="5" fillId="0" borderId="12" xfId="0" applyNumberFormat="1" applyFont="1" applyBorder="1" applyAlignment="1" applyProtection="1">
      <alignment horizontal="center"/>
      <protection locked="0"/>
    </xf>
    <xf numFmtId="176" fontId="5" fillId="0" borderId="15" xfId="0" applyNumberFormat="1" applyFont="1" applyBorder="1" applyAlignment="1" applyProtection="1">
      <alignment/>
      <protection locked="0"/>
    </xf>
    <xf numFmtId="176" fontId="5" fillId="0" borderId="15" xfId="0" applyNumberFormat="1" applyFont="1" applyBorder="1" applyAlignment="1" applyProtection="1">
      <alignment/>
      <protection locked="0"/>
    </xf>
    <xf numFmtId="176" fontId="7" fillId="0" borderId="0" xfId="0" applyNumberFormat="1" applyFont="1" applyBorder="1" applyAlignment="1" applyProtection="1">
      <alignment horizontal="left"/>
      <protection locked="0"/>
    </xf>
    <xf numFmtId="38" fontId="12" fillId="0" borderId="14" xfId="48" applyFont="1" applyBorder="1" applyAlignment="1" applyProtection="1">
      <alignment/>
      <protection/>
    </xf>
    <xf numFmtId="176" fontId="5" fillId="0" borderId="0" xfId="0" applyNumberFormat="1" applyFont="1" applyAlignment="1" applyProtection="1" quotePrefix="1">
      <alignment horizontal="left"/>
      <protection locked="0"/>
    </xf>
    <xf numFmtId="176" fontId="6" fillId="0" borderId="16" xfId="0" applyNumberFormat="1" applyFont="1" applyBorder="1" applyAlignment="1" applyProtection="1">
      <alignment horizontal="center" vertical="center"/>
      <protection locked="0"/>
    </xf>
    <xf numFmtId="38" fontId="5" fillId="0" borderId="0" xfId="48" applyFont="1" applyAlignment="1" applyProtection="1">
      <alignment horizontal="right"/>
      <protection locked="0"/>
    </xf>
    <xf numFmtId="49" fontId="12" fillId="0" borderId="0" xfId="48" applyNumberFormat="1" applyFont="1" applyAlignment="1" applyProtection="1">
      <alignment horizontal="right"/>
      <protection/>
    </xf>
    <xf numFmtId="49" fontId="5" fillId="0" borderId="0" xfId="48" applyNumberFormat="1" applyFont="1" applyAlignment="1" applyProtection="1">
      <alignment horizontal="right"/>
      <protection locked="0"/>
    </xf>
    <xf numFmtId="176" fontId="5" fillId="0" borderId="0" xfId="0" applyNumberFormat="1" applyFont="1" applyAlignment="1" applyProtection="1">
      <alignment horizontal="left" wrapText="1"/>
      <protection/>
    </xf>
    <xf numFmtId="0" fontId="5" fillId="0" borderId="0" xfId="0" applyNumberFormat="1" applyFont="1" applyAlignment="1" applyProtection="1">
      <alignment/>
      <protection/>
    </xf>
    <xf numFmtId="176" fontId="2" fillId="0" borderId="0" xfId="0" applyNumberFormat="1" applyFont="1" applyBorder="1" applyAlignment="1" applyProtection="1">
      <alignment horizontal="center"/>
      <protection locked="0"/>
    </xf>
    <xf numFmtId="176" fontId="10" fillId="0" borderId="0" xfId="0" applyNumberFormat="1" applyFont="1" applyBorder="1" applyAlignment="1" applyProtection="1">
      <alignment horizontal="left"/>
      <protection locked="0"/>
    </xf>
    <xf numFmtId="176" fontId="6" fillId="0" borderId="17" xfId="0" applyNumberFormat="1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176" fontId="6" fillId="0" borderId="18" xfId="0" applyNumberFormat="1" applyFont="1" applyBorder="1" applyAlignment="1" applyProtection="1">
      <alignment horizontal="center" vertical="center"/>
      <protection locked="0"/>
    </xf>
    <xf numFmtId="176" fontId="6" fillId="0" borderId="19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left"/>
      <protection locked="0"/>
    </xf>
    <xf numFmtId="176" fontId="6" fillId="0" borderId="20" xfId="0" applyNumberFormat="1" applyFont="1" applyBorder="1" applyAlignment="1" applyProtection="1">
      <alignment horizontal="center" vertical="center" wrapText="1"/>
      <protection locked="0"/>
    </xf>
    <xf numFmtId="176" fontId="6" fillId="0" borderId="21" xfId="0" applyNumberFormat="1" applyFont="1" applyBorder="1" applyAlignment="1" applyProtection="1">
      <alignment horizontal="center" vertical="center" wrapText="1"/>
      <protection locked="0"/>
    </xf>
    <xf numFmtId="176" fontId="6" fillId="0" borderId="17" xfId="0" applyNumberFormat="1" applyFont="1" applyBorder="1" applyAlignment="1" applyProtection="1">
      <alignment horizontal="center" vertical="center" wrapText="1"/>
      <protection locked="0"/>
    </xf>
    <xf numFmtId="176" fontId="6" fillId="0" borderId="18" xfId="0" applyNumberFormat="1" applyFont="1" applyBorder="1" applyAlignment="1" applyProtection="1">
      <alignment horizontal="center" vertical="center" wrapText="1"/>
      <protection locked="0"/>
    </xf>
    <xf numFmtId="176" fontId="6" fillId="0" borderId="19" xfId="0" applyNumberFormat="1" applyFont="1" applyBorder="1" applyAlignment="1" applyProtection="1">
      <alignment horizontal="center" vertical="center" wrapText="1"/>
      <protection locked="0"/>
    </xf>
    <xf numFmtId="176" fontId="5" fillId="0" borderId="0" xfId="0" applyNumberFormat="1" applyFont="1" applyAlignment="1" applyProtection="1">
      <alignment horizontal="center" wrapText="1"/>
      <protection/>
    </xf>
    <xf numFmtId="176" fontId="6" fillId="0" borderId="22" xfId="0" applyNumberFormat="1" applyFont="1" applyBorder="1" applyAlignment="1" applyProtection="1">
      <alignment/>
      <protection locked="0"/>
    </xf>
    <xf numFmtId="176" fontId="10" fillId="0" borderId="22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29 A-2・B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PageLayoutView="0" workbookViewId="0" topLeftCell="A25">
      <selection activeCell="J5" sqref="J5"/>
    </sheetView>
  </sheetViews>
  <sheetFormatPr defaultColWidth="15.25390625" defaultRowHeight="12" customHeight="1"/>
  <cols>
    <col min="1" max="1" width="10.25390625" style="3" customWidth="1"/>
    <col min="2" max="3" width="10.75390625" style="3" customWidth="1"/>
    <col min="4" max="7" width="9.375" style="3" customWidth="1"/>
    <col min="8" max="8" width="9.25390625" style="3" customWidth="1"/>
    <col min="9" max="9" width="10.75390625" style="3" customWidth="1"/>
    <col min="10" max="10" width="10.125" style="3" customWidth="1"/>
    <col min="11" max="11" width="10.875" style="3" customWidth="1"/>
    <col min="12" max="12" width="9.75390625" style="3" customWidth="1"/>
    <col min="13" max="16384" width="15.25390625" style="3" customWidth="1"/>
  </cols>
  <sheetData>
    <row r="1" spans="1:12" ht="19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1"/>
      <c r="L1" s="2"/>
    </row>
    <row r="2" spans="1:12" ht="15.75" customHeight="1" thickBot="1">
      <c r="A2" s="54" t="s">
        <v>1</v>
      </c>
      <c r="B2" s="55"/>
      <c r="C2" s="55"/>
      <c r="D2" s="55"/>
      <c r="E2" s="55"/>
      <c r="F2" s="55"/>
      <c r="G2" s="55"/>
      <c r="H2" s="55"/>
      <c r="I2" s="55"/>
      <c r="J2" s="5"/>
      <c r="K2" s="1"/>
      <c r="L2" s="2"/>
    </row>
    <row r="3" spans="1:12" s="9" customFormat="1" ht="18" customHeight="1" thickTop="1">
      <c r="A3" s="6" t="s">
        <v>2</v>
      </c>
      <c r="B3" s="42" t="s">
        <v>3</v>
      </c>
      <c r="C3" s="43"/>
      <c r="D3" s="43"/>
      <c r="E3" s="43"/>
      <c r="F3" s="43"/>
      <c r="G3" s="43"/>
      <c r="H3" s="43"/>
      <c r="I3" s="44"/>
      <c r="J3" s="7" t="s">
        <v>4</v>
      </c>
      <c r="K3" s="8"/>
      <c r="L3" s="8"/>
    </row>
    <row r="4" spans="1:12" s="9" customFormat="1" ht="18" customHeight="1">
      <c r="A4" s="10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2" t="s">
        <v>14</v>
      </c>
      <c r="K4" s="8"/>
      <c r="L4" s="8"/>
    </row>
    <row r="5" spans="1:12" s="16" customFormat="1" ht="12" customHeight="1">
      <c r="A5" s="13" t="s">
        <v>15</v>
      </c>
      <c r="B5" s="14">
        <v>1830635</v>
      </c>
      <c r="C5" s="15">
        <v>1463580</v>
      </c>
      <c r="D5" s="15">
        <v>7272</v>
      </c>
      <c r="E5" s="15">
        <v>54488</v>
      </c>
      <c r="F5" s="15">
        <v>212590</v>
      </c>
      <c r="G5" s="15">
        <v>8797</v>
      </c>
      <c r="H5" s="15">
        <v>5412</v>
      </c>
      <c r="I5" s="15">
        <v>78496</v>
      </c>
      <c r="J5" s="15">
        <v>1189902</v>
      </c>
      <c r="K5" s="2"/>
      <c r="L5" s="2"/>
    </row>
    <row r="6" spans="1:12" ht="12" customHeight="1">
      <c r="A6" s="17" t="s">
        <v>16</v>
      </c>
      <c r="B6" s="14">
        <v>1898859</v>
      </c>
      <c r="C6" s="15">
        <v>1532936</v>
      </c>
      <c r="D6" s="15">
        <v>9681</v>
      </c>
      <c r="E6" s="15">
        <v>56941</v>
      </c>
      <c r="F6" s="15">
        <v>205491</v>
      </c>
      <c r="G6" s="15">
        <v>7478</v>
      </c>
      <c r="H6" s="15">
        <v>5286</v>
      </c>
      <c r="I6" s="15">
        <v>81046</v>
      </c>
      <c r="J6" s="15">
        <v>1235880</v>
      </c>
      <c r="K6" s="2"/>
      <c r="L6" s="2"/>
    </row>
    <row r="7" spans="1:12" ht="12" customHeight="1">
      <c r="A7" s="18"/>
      <c r="B7" s="14"/>
      <c r="C7" s="15"/>
      <c r="D7" s="15"/>
      <c r="E7" s="15"/>
      <c r="F7" s="15"/>
      <c r="G7" s="15"/>
      <c r="H7" s="15"/>
      <c r="I7" s="15"/>
      <c r="J7" s="15"/>
      <c r="K7" s="2"/>
      <c r="L7" s="2"/>
    </row>
    <row r="8" spans="1:12" ht="12" customHeight="1">
      <c r="A8" s="19" t="s">
        <v>17</v>
      </c>
      <c r="B8" s="20">
        <f>C8+D8+E8+F8+G8+H8+I7:I8</f>
        <v>1919100</v>
      </c>
      <c r="C8" s="21">
        <f aca="true" t="shared" si="0" ref="C8:I8">SUM(C10:C21)</f>
        <v>1563694</v>
      </c>
      <c r="D8" s="21">
        <f t="shared" si="0"/>
        <v>8763</v>
      </c>
      <c r="E8" s="21">
        <f t="shared" si="0"/>
        <v>55337</v>
      </c>
      <c r="F8" s="21">
        <f t="shared" si="0"/>
        <v>207870</v>
      </c>
      <c r="G8" s="21">
        <f t="shared" si="0"/>
        <v>6721</v>
      </c>
      <c r="H8" s="21">
        <f t="shared" si="0"/>
        <v>5106</v>
      </c>
      <c r="I8" s="21">
        <f t="shared" si="0"/>
        <v>71609</v>
      </c>
      <c r="J8" s="21">
        <v>1237096</v>
      </c>
      <c r="K8" s="2"/>
      <c r="L8" s="2"/>
    </row>
    <row r="9" spans="1:12" ht="12" customHeight="1">
      <c r="A9" s="18"/>
      <c r="B9" s="22"/>
      <c r="C9" s="23"/>
      <c r="D9" s="23"/>
      <c r="E9" s="23"/>
      <c r="F9" s="23"/>
      <c r="G9" s="23"/>
      <c r="H9" s="23"/>
      <c r="I9" s="23"/>
      <c r="J9" s="23"/>
      <c r="K9" s="2"/>
      <c r="L9" s="2"/>
    </row>
    <row r="10" spans="1:14" ht="12" customHeight="1">
      <c r="A10" s="24" t="s">
        <v>18</v>
      </c>
      <c r="B10" s="20">
        <f aca="true" t="shared" si="1" ref="B10:B22">C10+D10+E10+F10+G10+H10+I9:I10</f>
        <v>144327</v>
      </c>
      <c r="C10" s="15">
        <v>114061</v>
      </c>
      <c r="D10" s="15">
        <v>787</v>
      </c>
      <c r="E10" s="15">
        <v>5422</v>
      </c>
      <c r="F10" s="15">
        <v>17171</v>
      </c>
      <c r="G10" s="15">
        <v>563</v>
      </c>
      <c r="H10" s="15">
        <v>274</v>
      </c>
      <c r="I10" s="15">
        <v>6049</v>
      </c>
      <c r="J10" s="15">
        <v>97044</v>
      </c>
      <c r="K10" s="25"/>
      <c r="L10" s="2"/>
      <c r="M10" s="26"/>
      <c r="N10" s="26"/>
    </row>
    <row r="11" spans="1:12" ht="12" customHeight="1">
      <c r="A11" s="27" t="s">
        <v>19</v>
      </c>
      <c r="B11" s="20">
        <f t="shared" si="1"/>
        <v>230820</v>
      </c>
      <c r="C11" s="15">
        <v>182225</v>
      </c>
      <c r="D11" s="15">
        <v>801</v>
      </c>
      <c r="E11" s="15">
        <v>6045</v>
      </c>
      <c r="F11" s="15">
        <v>32637</v>
      </c>
      <c r="G11" s="15">
        <v>901</v>
      </c>
      <c r="H11" s="15">
        <v>431</v>
      </c>
      <c r="I11" s="15">
        <v>7780</v>
      </c>
      <c r="J11" s="15">
        <v>142108</v>
      </c>
      <c r="K11" s="2"/>
      <c r="L11" s="2"/>
    </row>
    <row r="12" spans="1:12" ht="12" customHeight="1">
      <c r="A12" s="27" t="s">
        <v>20</v>
      </c>
      <c r="B12" s="20">
        <f t="shared" si="1"/>
        <v>115710</v>
      </c>
      <c r="C12" s="15">
        <v>92412</v>
      </c>
      <c r="D12" s="15">
        <v>663</v>
      </c>
      <c r="E12" s="15">
        <v>5148</v>
      </c>
      <c r="F12" s="15">
        <v>10388</v>
      </c>
      <c r="G12" s="15">
        <v>347</v>
      </c>
      <c r="H12" s="15">
        <v>223</v>
      </c>
      <c r="I12" s="15">
        <v>6529</v>
      </c>
      <c r="J12" s="15">
        <v>82286</v>
      </c>
      <c r="K12" s="2"/>
      <c r="L12" s="2"/>
    </row>
    <row r="13" spans="1:12" ht="12" customHeight="1">
      <c r="A13" s="27" t="s">
        <v>21</v>
      </c>
      <c r="B13" s="20">
        <f t="shared" si="1"/>
        <v>148907</v>
      </c>
      <c r="C13" s="15">
        <v>120843</v>
      </c>
      <c r="D13" s="15">
        <v>752</v>
      </c>
      <c r="E13" s="15">
        <v>4453</v>
      </c>
      <c r="F13" s="15">
        <v>15107</v>
      </c>
      <c r="G13" s="15">
        <v>555</v>
      </c>
      <c r="H13" s="15">
        <v>558</v>
      </c>
      <c r="I13" s="15">
        <v>6639</v>
      </c>
      <c r="J13" s="15">
        <v>97537</v>
      </c>
      <c r="K13" s="2"/>
      <c r="L13" s="2"/>
    </row>
    <row r="14" spans="1:12" ht="12" customHeight="1">
      <c r="A14" s="27" t="s">
        <v>22</v>
      </c>
      <c r="B14" s="20">
        <f t="shared" si="1"/>
        <v>323828</v>
      </c>
      <c r="C14" s="15">
        <v>276205</v>
      </c>
      <c r="D14" s="15">
        <v>775</v>
      </c>
      <c r="E14" s="15">
        <v>3755</v>
      </c>
      <c r="F14" s="15">
        <v>35802</v>
      </c>
      <c r="G14" s="15">
        <v>1349</v>
      </c>
      <c r="H14" s="15">
        <v>691</v>
      </c>
      <c r="I14" s="15">
        <v>5251</v>
      </c>
      <c r="J14" s="15">
        <v>197823</v>
      </c>
      <c r="K14" s="2"/>
      <c r="L14" s="2"/>
    </row>
    <row r="15" spans="1:12" ht="12" customHeight="1">
      <c r="A15" s="27" t="s">
        <v>23</v>
      </c>
      <c r="B15" s="20">
        <f t="shared" si="1"/>
        <v>176380</v>
      </c>
      <c r="C15" s="15">
        <v>139849</v>
      </c>
      <c r="D15" s="15">
        <v>836</v>
      </c>
      <c r="E15" s="15">
        <v>4310</v>
      </c>
      <c r="F15" s="15">
        <v>22942</v>
      </c>
      <c r="G15" s="15">
        <v>841</v>
      </c>
      <c r="H15" s="15">
        <v>344</v>
      </c>
      <c r="I15" s="15">
        <v>7258</v>
      </c>
      <c r="J15" s="15">
        <v>109225</v>
      </c>
      <c r="K15" s="2"/>
      <c r="L15" s="2"/>
    </row>
    <row r="16" spans="1:12" ht="12" customHeight="1">
      <c r="A16" s="27" t="s">
        <v>24</v>
      </c>
      <c r="B16" s="20">
        <f t="shared" si="1"/>
        <v>189523</v>
      </c>
      <c r="C16" s="15">
        <v>150733</v>
      </c>
      <c r="D16" s="15">
        <v>1048</v>
      </c>
      <c r="E16" s="15">
        <v>7015</v>
      </c>
      <c r="F16" s="15">
        <v>21229</v>
      </c>
      <c r="G16" s="15">
        <v>842</v>
      </c>
      <c r="H16" s="15">
        <v>425</v>
      </c>
      <c r="I16" s="15">
        <v>8231</v>
      </c>
      <c r="J16" s="15">
        <v>120402</v>
      </c>
      <c r="K16" s="2"/>
      <c r="L16" s="2"/>
    </row>
    <row r="17" spans="1:12" ht="12" customHeight="1">
      <c r="A17" s="27" t="s">
        <v>25</v>
      </c>
      <c r="B17" s="20">
        <f t="shared" si="1"/>
        <v>205207</v>
      </c>
      <c r="C17" s="15">
        <v>170610</v>
      </c>
      <c r="D17" s="15">
        <v>892</v>
      </c>
      <c r="E17" s="15">
        <v>6661</v>
      </c>
      <c r="F17" s="15">
        <v>18730</v>
      </c>
      <c r="G17" s="15">
        <v>418</v>
      </c>
      <c r="H17" s="15">
        <v>139</v>
      </c>
      <c r="I17" s="15">
        <v>7757</v>
      </c>
      <c r="J17" s="15">
        <v>134764</v>
      </c>
      <c r="K17" s="2"/>
      <c r="L17" s="2"/>
    </row>
    <row r="18" spans="1:12" ht="12" customHeight="1">
      <c r="A18" s="27" t="s">
        <v>26</v>
      </c>
      <c r="B18" s="20">
        <f t="shared" si="1"/>
        <v>77114</v>
      </c>
      <c r="C18" s="15">
        <v>64483</v>
      </c>
      <c r="D18" s="15">
        <v>494</v>
      </c>
      <c r="E18" s="15">
        <v>2117</v>
      </c>
      <c r="F18" s="15">
        <v>5535</v>
      </c>
      <c r="G18" s="15">
        <v>108</v>
      </c>
      <c r="H18" s="15">
        <v>33</v>
      </c>
      <c r="I18" s="15">
        <v>4344</v>
      </c>
      <c r="J18" s="15">
        <v>54511</v>
      </c>
      <c r="K18" s="2"/>
      <c r="L18" s="2"/>
    </row>
    <row r="19" spans="1:12" ht="12" customHeight="1">
      <c r="A19" s="24" t="s">
        <v>27</v>
      </c>
      <c r="B19" s="20">
        <f t="shared" si="1"/>
        <v>91622</v>
      </c>
      <c r="C19" s="15">
        <v>78106</v>
      </c>
      <c r="D19" s="15">
        <v>502</v>
      </c>
      <c r="E19" s="15">
        <v>2438</v>
      </c>
      <c r="F19" s="15">
        <v>7227</v>
      </c>
      <c r="G19" s="15">
        <v>126</v>
      </c>
      <c r="H19" s="15">
        <v>25</v>
      </c>
      <c r="I19" s="15">
        <v>3198</v>
      </c>
      <c r="J19" s="15">
        <v>59206</v>
      </c>
      <c r="K19" s="2"/>
      <c r="L19" s="2"/>
    </row>
    <row r="20" spans="1:12" ht="12" customHeight="1">
      <c r="A20" s="27" t="s">
        <v>28</v>
      </c>
      <c r="B20" s="20">
        <f t="shared" si="1"/>
        <v>76620</v>
      </c>
      <c r="C20" s="15">
        <v>62966</v>
      </c>
      <c r="D20" s="15">
        <v>513</v>
      </c>
      <c r="E20" s="15">
        <v>3402</v>
      </c>
      <c r="F20" s="15">
        <v>5794</v>
      </c>
      <c r="G20" s="15">
        <v>115</v>
      </c>
      <c r="H20" s="15">
        <v>156</v>
      </c>
      <c r="I20" s="15">
        <v>3674</v>
      </c>
      <c r="J20" s="15">
        <v>52455</v>
      </c>
      <c r="K20" s="2"/>
      <c r="L20" s="2"/>
    </row>
    <row r="21" spans="1:12" ht="12" customHeight="1">
      <c r="A21" s="27" t="s">
        <v>29</v>
      </c>
      <c r="B21" s="20">
        <f t="shared" si="1"/>
        <v>139042</v>
      </c>
      <c r="C21" s="15">
        <v>111201</v>
      </c>
      <c r="D21" s="15">
        <v>700</v>
      </c>
      <c r="E21" s="15">
        <v>4571</v>
      </c>
      <c r="F21" s="15">
        <v>15308</v>
      </c>
      <c r="G21" s="15">
        <v>556</v>
      </c>
      <c r="H21" s="15">
        <v>1807</v>
      </c>
      <c r="I21" s="15">
        <v>4899</v>
      </c>
      <c r="J21" s="15">
        <v>89734</v>
      </c>
      <c r="K21" s="2"/>
      <c r="L21" s="2"/>
    </row>
    <row r="22" spans="1:12" ht="12" customHeight="1">
      <c r="A22" s="28" t="s">
        <v>30</v>
      </c>
      <c r="B22" s="20">
        <f t="shared" si="1"/>
        <v>5258</v>
      </c>
      <c r="C22" s="15">
        <v>4284</v>
      </c>
      <c r="D22" s="15">
        <v>24</v>
      </c>
      <c r="E22" s="15">
        <v>152</v>
      </c>
      <c r="F22" s="15">
        <v>570</v>
      </c>
      <c r="G22" s="15">
        <v>18</v>
      </c>
      <c r="H22" s="15">
        <v>14</v>
      </c>
      <c r="I22" s="15">
        <v>196</v>
      </c>
      <c r="J22" s="15">
        <v>3389</v>
      </c>
      <c r="K22" s="2"/>
      <c r="L22" s="2"/>
    </row>
    <row r="23" spans="1:12" ht="12" customHeight="1">
      <c r="A23" s="29" t="s">
        <v>31</v>
      </c>
      <c r="B23" s="30"/>
      <c r="C23" s="30"/>
      <c r="D23" s="30"/>
      <c r="E23" s="30"/>
      <c r="F23" s="30"/>
      <c r="G23" s="30"/>
      <c r="H23" s="30"/>
      <c r="I23" s="30"/>
      <c r="J23" s="30"/>
      <c r="K23" s="2"/>
      <c r="L23" s="2"/>
    </row>
    <row r="24" spans="1:10" ht="12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.75" customHeight="1" thickBot="1">
      <c r="A25" s="31" t="s">
        <v>32</v>
      </c>
      <c r="B25" s="4"/>
      <c r="C25" s="4"/>
      <c r="D25" s="4"/>
      <c r="E25" s="4"/>
      <c r="F25" s="4"/>
      <c r="G25" s="4"/>
      <c r="H25" s="4"/>
      <c r="I25" s="4"/>
      <c r="J25" s="5"/>
    </row>
    <row r="26" spans="1:10" ht="18" customHeight="1" thickTop="1">
      <c r="A26" s="6" t="s">
        <v>2</v>
      </c>
      <c r="B26" s="42" t="s">
        <v>3</v>
      </c>
      <c r="C26" s="45"/>
      <c r="D26" s="45"/>
      <c r="E26" s="45"/>
      <c r="F26" s="45"/>
      <c r="G26" s="45"/>
      <c r="H26" s="45"/>
      <c r="I26" s="46"/>
      <c r="J26" s="7" t="s">
        <v>4</v>
      </c>
    </row>
    <row r="27" spans="1:10" ht="18" customHeight="1">
      <c r="A27" s="10" t="s">
        <v>5</v>
      </c>
      <c r="B27" s="11" t="s">
        <v>6</v>
      </c>
      <c r="C27" s="11" t="s">
        <v>7</v>
      </c>
      <c r="D27" s="11" t="s">
        <v>8</v>
      </c>
      <c r="E27" s="11" t="s">
        <v>9</v>
      </c>
      <c r="F27" s="11" t="s">
        <v>10</v>
      </c>
      <c r="G27" s="11" t="s">
        <v>33</v>
      </c>
      <c r="H27" s="11" t="s">
        <v>12</v>
      </c>
      <c r="I27" s="11" t="s">
        <v>13</v>
      </c>
      <c r="J27" s="12" t="s">
        <v>14</v>
      </c>
    </row>
    <row r="28" spans="1:10" ht="15.75" customHeight="1">
      <c r="A28" s="13" t="s">
        <v>15</v>
      </c>
      <c r="B28" s="14">
        <v>552560</v>
      </c>
      <c r="C28" s="15">
        <v>440461</v>
      </c>
      <c r="D28" s="15">
        <v>2768</v>
      </c>
      <c r="E28" s="15">
        <v>17972</v>
      </c>
      <c r="F28" s="15">
        <v>61415</v>
      </c>
      <c r="G28" s="15">
        <v>2228</v>
      </c>
      <c r="H28" s="15">
        <v>1911</v>
      </c>
      <c r="I28" s="15">
        <v>25805</v>
      </c>
      <c r="J28" s="15">
        <v>558284</v>
      </c>
    </row>
    <row r="29" spans="1:10" ht="12" customHeight="1">
      <c r="A29" s="17" t="s">
        <v>16</v>
      </c>
      <c r="B29" s="14">
        <v>579216</v>
      </c>
      <c r="C29" s="15">
        <v>464593</v>
      </c>
      <c r="D29" s="15">
        <v>3687</v>
      </c>
      <c r="E29" s="15">
        <v>19040</v>
      </c>
      <c r="F29" s="15">
        <v>60522</v>
      </c>
      <c r="G29" s="15">
        <v>1883</v>
      </c>
      <c r="H29" s="15">
        <v>1772</v>
      </c>
      <c r="I29" s="15">
        <v>27719</v>
      </c>
      <c r="J29" s="15">
        <v>584738</v>
      </c>
    </row>
    <row r="30" spans="1:10" ht="12" customHeight="1">
      <c r="A30" s="18"/>
      <c r="B30" s="14"/>
      <c r="C30" s="15"/>
      <c r="D30" s="15"/>
      <c r="E30" s="15"/>
      <c r="F30" s="15"/>
      <c r="G30" s="15"/>
      <c r="H30" s="15"/>
      <c r="I30" s="15"/>
      <c r="J30" s="15"/>
    </row>
    <row r="31" spans="1:10" s="16" customFormat="1" ht="12" customHeight="1">
      <c r="A31" s="19" t="s">
        <v>17</v>
      </c>
      <c r="B31" s="32">
        <f>C31+D31+E31+F31+G31+H31+I31</f>
        <v>586528</v>
      </c>
      <c r="C31" s="21">
        <f aca="true" t="shared" si="2" ref="C31:J31">SUM(C33:C44)</f>
        <v>474573</v>
      </c>
      <c r="D31" s="21">
        <f t="shared" si="2"/>
        <v>3448</v>
      </c>
      <c r="E31" s="21">
        <f t="shared" si="2"/>
        <v>18576</v>
      </c>
      <c r="F31" s="21">
        <f t="shared" si="2"/>
        <v>61017</v>
      </c>
      <c r="G31" s="21">
        <f t="shared" si="2"/>
        <v>1755</v>
      </c>
      <c r="H31" s="21">
        <f t="shared" si="2"/>
        <v>1724</v>
      </c>
      <c r="I31" s="21">
        <f t="shared" si="2"/>
        <v>25435</v>
      </c>
      <c r="J31" s="21">
        <f t="shared" si="2"/>
        <v>585283</v>
      </c>
    </row>
    <row r="32" spans="1:10" ht="12" customHeight="1">
      <c r="A32" s="18"/>
      <c r="B32" s="22"/>
      <c r="C32" s="23"/>
      <c r="D32" s="23"/>
      <c r="E32" s="23"/>
      <c r="F32" s="23"/>
      <c r="G32" s="23"/>
      <c r="H32" s="23"/>
      <c r="I32" s="23"/>
      <c r="J32" s="23"/>
    </row>
    <row r="33" spans="1:10" ht="12" customHeight="1">
      <c r="A33" s="33" t="s">
        <v>18</v>
      </c>
      <c r="B33" s="20">
        <f aca="true" t="shared" si="3" ref="B33:B45">C33+D33+E33+F33+G33+H33+I33</f>
        <v>44201</v>
      </c>
      <c r="C33" s="15">
        <v>34743</v>
      </c>
      <c r="D33" s="15">
        <v>259</v>
      </c>
      <c r="E33" s="15">
        <v>1811</v>
      </c>
      <c r="F33" s="15">
        <v>4979</v>
      </c>
      <c r="G33" s="15">
        <v>152</v>
      </c>
      <c r="H33" s="15">
        <v>106</v>
      </c>
      <c r="I33" s="15">
        <v>2151</v>
      </c>
      <c r="J33" s="15">
        <v>46003</v>
      </c>
    </row>
    <row r="34" spans="1:10" ht="12" customHeight="1">
      <c r="A34" s="27" t="s">
        <v>19</v>
      </c>
      <c r="B34" s="20">
        <f t="shared" si="3"/>
        <v>68793</v>
      </c>
      <c r="C34" s="15">
        <v>53978</v>
      </c>
      <c r="D34" s="15">
        <v>281</v>
      </c>
      <c r="E34" s="15">
        <v>1997</v>
      </c>
      <c r="F34" s="15">
        <v>9458</v>
      </c>
      <c r="G34" s="15">
        <v>241</v>
      </c>
      <c r="H34" s="15">
        <v>137</v>
      </c>
      <c r="I34" s="15">
        <v>2701</v>
      </c>
      <c r="J34" s="15">
        <v>65785</v>
      </c>
    </row>
    <row r="35" spans="1:10" ht="12" customHeight="1">
      <c r="A35" s="27" t="s">
        <v>20</v>
      </c>
      <c r="B35" s="20">
        <f t="shared" si="3"/>
        <v>34071</v>
      </c>
      <c r="C35" s="15">
        <v>26795</v>
      </c>
      <c r="D35" s="15">
        <v>257</v>
      </c>
      <c r="E35" s="15">
        <v>1681</v>
      </c>
      <c r="F35" s="15">
        <v>2839</v>
      </c>
      <c r="G35" s="15">
        <v>67</v>
      </c>
      <c r="H35" s="15">
        <v>101</v>
      </c>
      <c r="I35" s="15">
        <v>2331</v>
      </c>
      <c r="J35" s="15">
        <v>38311</v>
      </c>
    </row>
    <row r="36" spans="1:10" ht="12" customHeight="1">
      <c r="A36" s="27" t="s">
        <v>21</v>
      </c>
      <c r="B36" s="20">
        <f t="shared" si="3"/>
        <v>46274</v>
      </c>
      <c r="C36" s="15">
        <v>37012</v>
      </c>
      <c r="D36" s="15">
        <v>260</v>
      </c>
      <c r="E36" s="15">
        <v>1692</v>
      </c>
      <c r="F36" s="15">
        <v>4423</v>
      </c>
      <c r="G36" s="15">
        <v>128</v>
      </c>
      <c r="H36" s="15">
        <v>271</v>
      </c>
      <c r="I36" s="15">
        <v>2488</v>
      </c>
      <c r="J36" s="15">
        <v>48060</v>
      </c>
    </row>
    <row r="37" spans="1:10" ht="12" customHeight="1">
      <c r="A37" s="27" t="s">
        <v>22</v>
      </c>
      <c r="B37" s="20">
        <f t="shared" si="3"/>
        <v>101740</v>
      </c>
      <c r="C37" s="15">
        <v>86325</v>
      </c>
      <c r="D37" s="15">
        <v>290</v>
      </c>
      <c r="E37" s="15">
        <v>1538</v>
      </c>
      <c r="F37" s="15">
        <v>11035</v>
      </c>
      <c r="G37" s="15">
        <v>372</v>
      </c>
      <c r="H37" s="15">
        <v>203</v>
      </c>
      <c r="I37" s="15">
        <v>1977</v>
      </c>
      <c r="J37" s="15">
        <v>95837</v>
      </c>
    </row>
    <row r="38" spans="1:10" ht="12" customHeight="1">
      <c r="A38" s="27" t="s">
        <v>23</v>
      </c>
      <c r="B38" s="20">
        <f t="shared" si="3"/>
        <v>53881</v>
      </c>
      <c r="C38" s="15">
        <v>42633</v>
      </c>
      <c r="D38" s="15">
        <v>353</v>
      </c>
      <c r="E38" s="15">
        <v>1391</v>
      </c>
      <c r="F38" s="15">
        <v>6661</v>
      </c>
      <c r="G38" s="15">
        <v>193</v>
      </c>
      <c r="H38" s="15">
        <v>85</v>
      </c>
      <c r="I38" s="15">
        <v>2565</v>
      </c>
      <c r="J38" s="15">
        <v>51234</v>
      </c>
    </row>
    <row r="39" spans="1:10" ht="12" customHeight="1">
      <c r="A39" s="27" t="s">
        <v>24</v>
      </c>
      <c r="B39" s="20">
        <f t="shared" si="3"/>
        <v>56249</v>
      </c>
      <c r="C39" s="15">
        <v>44393</v>
      </c>
      <c r="D39" s="15">
        <v>425</v>
      </c>
      <c r="E39" s="15">
        <v>2285</v>
      </c>
      <c r="F39" s="15">
        <v>5996</v>
      </c>
      <c r="G39" s="15">
        <v>188</v>
      </c>
      <c r="H39" s="15">
        <v>153</v>
      </c>
      <c r="I39" s="15">
        <v>2809</v>
      </c>
      <c r="J39" s="15">
        <v>55579</v>
      </c>
    </row>
    <row r="40" spans="1:10" ht="12" customHeight="1">
      <c r="A40" s="27" t="s">
        <v>25</v>
      </c>
      <c r="B40" s="20">
        <f t="shared" si="3"/>
        <v>60226</v>
      </c>
      <c r="C40" s="15">
        <v>49549</v>
      </c>
      <c r="D40" s="15">
        <v>360</v>
      </c>
      <c r="E40" s="15">
        <v>2100</v>
      </c>
      <c r="F40" s="15">
        <v>5413</v>
      </c>
      <c r="G40" s="15">
        <v>97</v>
      </c>
      <c r="H40" s="15">
        <v>36</v>
      </c>
      <c r="I40" s="15">
        <v>2671</v>
      </c>
      <c r="J40" s="15">
        <v>61624</v>
      </c>
    </row>
    <row r="41" spans="1:10" ht="12" customHeight="1">
      <c r="A41" s="27" t="s">
        <v>26</v>
      </c>
      <c r="B41" s="20">
        <f t="shared" si="3"/>
        <v>23799</v>
      </c>
      <c r="C41" s="15">
        <v>19665</v>
      </c>
      <c r="D41" s="15">
        <v>234</v>
      </c>
      <c r="E41" s="15">
        <v>678</v>
      </c>
      <c r="F41" s="15">
        <v>1632</v>
      </c>
      <c r="G41" s="15">
        <v>43</v>
      </c>
      <c r="H41" s="15">
        <v>12</v>
      </c>
      <c r="I41" s="15">
        <v>1535</v>
      </c>
      <c r="J41" s="15">
        <v>26114</v>
      </c>
    </row>
    <row r="42" spans="1:10" ht="12" customHeight="1">
      <c r="A42" s="24" t="s">
        <v>27</v>
      </c>
      <c r="B42" s="20">
        <f t="shared" si="3"/>
        <v>28237</v>
      </c>
      <c r="C42" s="15">
        <v>23898</v>
      </c>
      <c r="D42" s="15">
        <v>208</v>
      </c>
      <c r="E42" s="15">
        <v>798</v>
      </c>
      <c r="F42" s="15">
        <v>2138</v>
      </c>
      <c r="G42" s="15">
        <v>46</v>
      </c>
      <c r="H42" s="15">
        <v>8</v>
      </c>
      <c r="I42" s="15">
        <v>1141</v>
      </c>
      <c r="J42" s="15">
        <v>27960</v>
      </c>
    </row>
    <row r="43" spans="1:10" ht="12" customHeight="1">
      <c r="A43" s="27" t="s">
        <v>28</v>
      </c>
      <c r="B43" s="20">
        <f t="shared" si="3"/>
        <v>25546</v>
      </c>
      <c r="C43" s="15">
        <v>20940</v>
      </c>
      <c r="D43" s="15">
        <v>223</v>
      </c>
      <c r="E43" s="15">
        <v>1113</v>
      </c>
      <c r="F43" s="15">
        <v>1854</v>
      </c>
      <c r="G43" s="15">
        <v>50</v>
      </c>
      <c r="H43" s="15">
        <v>56</v>
      </c>
      <c r="I43" s="15">
        <v>1310</v>
      </c>
      <c r="J43" s="15">
        <v>26178</v>
      </c>
    </row>
    <row r="44" spans="1:10" ht="12" customHeight="1">
      <c r="A44" s="27" t="s">
        <v>29</v>
      </c>
      <c r="B44" s="20">
        <f t="shared" si="3"/>
        <v>43511</v>
      </c>
      <c r="C44" s="15">
        <v>34642</v>
      </c>
      <c r="D44" s="15">
        <v>298</v>
      </c>
      <c r="E44" s="15">
        <v>1492</v>
      </c>
      <c r="F44" s="15">
        <v>4589</v>
      </c>
      <c r="G44" s="15">
        <v>178</v>
      </c>
      <c r="H44" s="15">
        <v>556</v>
      </c>
      <c r="I44" s="15">
        <v>1756</v>
      </c>
      <c r="J44" s="15">
        <v>42598</v>
      </c>
    </row>
    <row r="45" spans="1:10" ht="12" customHeight="1">
      <c r="A45" s="28" t="s">
        <v>30</v>
      </c>
      <c r="B45" s="20">
        <f t="shared" si="3"/>
        <v>1607</v>
      </c>
      <c r="C45" s="15">
        <v>1300</v>
      </c>
      <c r="D45" s="15">
        <v>9</v>
      </c>
      <c r="E45" s="15">
        <v>51</v>
      </c>
      <c r="F45" s="15">
        <v>167</v>
      </c>
      <c r="G45" s="15">
        <v>5</v>
      </c>
      <c r="H45" s="15">
        <v>5</v>
      </c>
      <c r="I45" s="15">
        <v>70</v>
      </c>
      <c r="J45" s="15">
        <v>1604</v>
      </c>
    </row>
    <row r="46" spans="1:10" ht="12" customHeight="1">
      <c r="A46" s="29" t="s">
        <v>31</v>
      </c>
      <c r="B46" s="30"/>
      <c r="C46" s="30"/>
      <c r="D46" s="30"/>
      <c r="E46" s="30"/>
      <c r="F46" s="30"/>
      <c r="G46" s="30"/>
      <c r="H46" s="30"/>
      <c r="I46" s="30"/>
      <c r="J46" s="30"/>
    </row>
  </sheetData>
  <sheetProtection/>
  <mergeCells count="3">
    <mergeCell ref="A1:J1"/>
    <mergeCell ref="B3:I3"/>
    <mergeCell ref="B26:I26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r:id="rId1"/>
  <colBreaks count="1" manualBreakCount="1">
    <brk id="10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zoomScalePageLayoutView="0" workbookViewId="0" topLeftCell="A16">
      <selection activeCell="E17" sqref="E17"/>
    </sheetView>
  </sheetViews>
  <sheetFormatPr defaultColWidth="15.25390625" defaultRowHeight="12" customHeight="1"/>
  <cols>
    <col min="1" max="1" width="10.25390625" style="3" customWidth="1"/>
    <col min="2" max="3" width="10.75390625" style="3" customWidth="1"/>
    <col min="4" max="7" width="9.375" style="3" customWidth="1"/>
    <col min="8" max="8" width="9.25390625" style="3" customWidth="1"/>
    <col min="9" max="9" width="11.375" style="3" customWidth="1"/>
    <col min="10" max="10" width="11.00390625" style="3" customWidth="1"/>
    <col min="11" max="11" width="10.875" style="3" customWidth="1"/>
    <col min="12" max="12" width="9.75390625" style="3" customWidth="1"/>
    <col min="13" max="16384" width="15.25390625" style="3" customWidth="1"/>
  </cols>
  <sheetData>
    <row r="1" spans="1:12" ht="15.75" customHeight="1" thickBot="1">
      <c r="A1" s="47" t="s">
        <v>34</v>
      </c>
      <c r="B1" s="41"/>
      <c r="C1" s="41"/>
      <c r="D1" s="41"/>
      <c r="E1" s="41"/>
      <c r="F1" s="41"/>
      <c r="G1" s="41"/>
      <c r="H1" s="41"/>
      <c r="I1" s="41"/>
      <c r="J1" s="5"/>
      <c r="K1" s="1"/>
      <c r="L1" s="2"/>
    </row>
    <row r="2" spans="1:12" s="9" customFormat="1" ht="18" customHeight="1" thickTop="1">
      <c r="A2" s="6" t="s">
        <v>35</v>
      </c>
      <c r="B2" s="42" t="s">
        <v>36</v>
      </c>
      <c r="C2" s="43"/>
      <c r="D2" s="43"/>
      <c r="E2" s="43"/>
      <c r="F2" s="43"/>
      <c r="G2" s="43"/>
      <c r="H2" s="43"/>
      <c r="I2" s="44"/>
      <c r="J2" s="7" t="s">
        <v>37</v>
      </c>
      <c r="K2" s="8"/>
      <c r="L2" s="8"/>
    </row>
    <row r="3" spans="1:12" s="9" customFormat="1" ht="18" customHeight="1">
      <c r="A3" s="10" t="s">
        <v>38</v>
      </c>
      <c r="B3" s="11" t="s">
        <v>6</v>
      </c>
      <c r="C3" s="11" t="s">
        <v>39</v>
      </c>
      <c r="D3" s="11" t="s">
        <v>40</v>
      </c>
      <c r="E3" s="11" t="s">
        <v>41</v>
      </c>
      <c r="F3" s="11" t="s">
        <v>42</v>
      </c>
      <c r="G3" s="11" t="s">
        <v>43</v>
      </c>
      <c r="H3" s="11" t="s">
        <v>44</v>
      </c>
      <c r="I3" s="11" t="s">
        <v>45</v>
      </c>
      <c r="J3" s="12" t="s">
        <v>46</v>
      </c>
      <c r="K3" s="8"/>
      <c r="L3" s="8"/>
    </row>
    <row r="4" spans="1:12" s="16" customFormat="1" ht="12" customHeight="1">
      <c r="A4" s="13" t="s">
        <v>47</v>
      </c>
      <c r="B4" s="14">
        <v>622150</v>
      </c>
      <c r="C4" s="15">
        <v>497566</v>
      </c>
      <c r="D4" s="15">
        <v>2046</v>
      </c>
      <c r="E4" s="15">
        <v>17551</v>
      </c>
      <c r="F4" s="15">
        <v>73127</v>
      </c>
      <c r="G4" s="15">
        <v>2941</v>
      </c>
      <c r="H4" s="15">
        <v>1669</v>
      </c>
      <c r="I4" s="15">
        <v>27250</v>
      </c>
      <c r="J4" s="15">
        <v>269412</v>
      </c>
      <c r="K4" s="2"/>
      <c r="L4" s="2"/>
    </row>
    <row r="5" spans="1:12" ht="12" customHeight="1">
      <c r="A5" s="17" t="s">
        <v>29</v>
      </c>
      <c r="B5" s="14">
        <v>644821</v>
      </c>
      <c r="C5" s="15">
        <v>521478</v>
      </c>
      <c r="D5" s="15">
        <v>2742</v>
      </c>
      <c r="E5" s="15">
        <v>18266</v>
      </c>
      <c r="F5" s="15">
        <v>70535</v>
      </c>
      <c r="G5" s="15">
        <v>2242</v>
      </c>
      <c r="H5" s="15">
        <v>1619</v>
      </c>
      <c r="I5" s="15">
        <v>27939</v>
      </c>
      <c r="J5" s="15">
        <v>279077</v>
      </c>
      <c r="K5" s="2"/>
      <c r="L5" s="2"/>
    </row>
    <row r="6" spans="1:12" ht="12" customHeight="1">
      <c r="A6" s="18"/>
      <c r="B6" s="14"/>
      <c r="C6" s="15"/>
      <c r="D6" s="15"/>
      <c r="E6" s="15"/>
      <c r="F6" s="15"/>
      <c r="G6" s="15"/>
      <c r="H6" s="15"/>
      <c r="I6" s="15"/>
      <c r="J6" s="15"/>
      <c r="K6" s="2"/>
      <c r="L6" s="2"/>
    </row>
    <row r="7" spans="1:12" ht="12" customHeight="1">
      <c r="A7" s="19" t="s">
        <v>17</v>
      </c>
      <c r="B7" s="20">
        <f>C7+D7+E7+F7+G7+H7+I7</f>
        <v>657531</v>
      </c>
      <c r="C7" s="21">
        <f aca="true" t="shared" si="0" ref="C7:J7">SUM(C9:C20)</f>
        <v>537485</v>
      </c>
      <c r="D7" s="21">
        <f t="shared" si="0"/>
        <v>2461</v>
      </c>
      <c r="E7" s="21">
        <f t="shared" si="0"/>
        <v>17950</v>
      </c>
      <c r="F7" s="21">
        <f t="shared" si="0"/>
        <v>72273</v>
      </c>
      <c r="G7" s="21">
        <f t="shared" si="0"/>
        <v>2101</v>
      </c>
      <c r="H7" s="21">
        <f t="shared" si="0"/>
        <v>1590</v>
      </c>
      <c r="I7" s="21">
        <f t="shared" si="0"/>
        <v>23671</v>
      </c>
      <c r="J7" s="21">
        <f t="shared" si="0"/>
        <v>281901</v>
      </c>
      <c r="K7" s="2"/>
      <c r="L7" s="2"/>
    </row>
    <row r="8" spans="1:12" ht="12" customHeight="1">
      <c r="A8" s="18"/>
      <c r="B8" s="22"/>
      <c r="C8" s="23"/>
      <c r="D8" s="23"/>
      <c r="E8" s="23"/>
      <c r="F8" s="23"/>
      <c r="G8" s="23"/>
      <c r="H8" s="23"/>
      <c r="I8" s="23"/>
      <c r="J8" s="23"/>
      <c r="K8" s="2"/>
      <c r="L8" s="2"/>
    </row>
    <row r="9" spans="1:14" ht="12" customHeight="1">
      <c r="A9" s="33" t="s">
        <v>48</v>
      </c>
      <c r="B9" s="20">
        <f aca="true" t="shared" si="1" ref="B9:B20">C9+D9+E9+F9+G9+H9+I9</f>
        <v>48456</v>
      </c>
      <c r="C9" s="15">
        <v>38269</v>
      </c>
      <c r="D9" s="15">
        <v>203</v>
      </c>
      <c r="E9" s="15">
        <v>1755</v>
      </c>
      <c r="F9" s="15">
        <v>5881</v>
      </c>
      <c r="G9" s="15">
        <v>162</v>
      </c>
      <c r="H9" s="15">
        <v>64</v>
      </c>
      <c r="I9" s="15">
        <v>2122</v>
      </c>
      <c r="J9" s="15">
        <v>21633</v>
      </c>
      <c r="K9" s="25"/>
      <c r="L9" s="2"/>
      <c r="M9" s="26"/>
      <c r="N9" s="26"/>
    </row>
    <row r="10" spans="1:12" ht="12" customHeight="1">
      <c r="A10" s="27" t="s">
        <v>19</v>
      </c>
      <c r="B10" s="20">
        <f t="shared" si="1"/>
        <v>80144</v>
      </c>
      <c r="C10" s="15">
        <v>63487</v>
      </c>
      <c r="D10" s="15">
        <v>232</v>
      </c>
      <c r="E10" s="15">
        <v>1989</v>
      </c>
      <c r="F10" s="15">
        <v>11400</v>
      </c>
      <c r="G10" s="15">
        <v>286</v>
      </c>
      <c r="H10" s="15">
        <v>154</v>
      </c>
      <c r="I10" s="15">
        <v>2596</v>
      </c>
      <c r="J10" s="15">
        <v>33136</v>
      </c>
      <c r="K10" s="2"/>
      <c r="L10" s="2"/>
    </row>
    <row r="11" spans="1:12" ht="12" customHeight="1">
      <c r="A11" s="27" t="s">
        <v>20</v>
      </c>
      <c r="B11" s="20">
        <f t="shared" si="1"/>
        <v>41547</v>
      </c>
      <c r="C11" s="15">
        <v>33360</v>
      </c>
      <c r="D11" s="15">
        <v>189</v>
      </c>
      <c r="E11" s="15">
        <v>1788</v>
      </c>
      <c r="F11" s="15">
        <v>3789</v>
      </c>
      <c r="G11" s="15">
        <v>114</v>
      </c>
      <c r="H11" s="15">
        <v>51</v>
      </c>
      <c r="I11" s="15">
        <v>2256</v>
      </c>
      <c r="J11" s="15">
        <v>19509</v>
      </c>
      <c r="K11" s="2"/>
      <c r="L11" s="2"/>
    </row>
    <row r="12" spans="1:12" ht="12" customHeight="1">
      <c r="A12" s="27" t="s">
        <v>21</v>
      </c>
      <c r="B12" s="20">
        <f t="shared" si="1"/>
        <v>50738</v>
      </c>
      <c r="C12" s="15">
        <v>41198</v>
      </c>
      <c r="D12" s="15">
        <v>237</v>
      </c>
      <c r="E12" s="15">
        <v>1453</v>
      </c>
      <c r="F12" s="15">
        <v>5297</v>
      </c>
      <c r="G12" s="15">
        <v>180</v>
      </c>
      <c r="H12" s="15">
        <v>165</v>
      </c>
      <c r="I12" s="15">
        <v>2208</v>
      </c>
      <c r="J12" s="15">
        <v>21736</v>
      </c>
      <c r="K12" s="2"/>
      <c r="L12" s="2"/>
    </row>
    <row r="13" spans="1:12" ht="12" customHeight="1">
      <c r="A13" s="27" t="s">
        <v>22</v>
      </c>
      <c r="B13" s="20">
        <f t="shared" si="1"/>
        <v>109974</v>
      </c>
      <c r="C13" s="15">
        <v>94152</v>
      </c>
      <c r="D13" s="15">
        <v>226</v>
      </c>
      <c r="E13" s="15">
        <v>1064</v>
      </c>
      <c r="F13" s="15">
        <v>12305</v>
      </c>
      <c r="G13" s="15">
        <v>431</v>
      </c>
      <c r="H13" s="15">
        <v>236</v>
      </c>
      <c r="I13" s="15">
        <v>1560</v>
      </c>
      <c r="J13" s="15">
        <v>44402</v>
      </c>
      <c r="K13" s="2"/>
      <c r="L13" s="2"/>
    </row>
    <row r="14" spans="1:12" ht="12" customHeight="1">
      <c r="A14" s="27" t="s">
        <v>23</v>
      </c>
      <c r="B14" s="20">
        <f t="shared" si="1"/>
        <v>59872</v>
      </c>
      <c r="C14" s="15">
        <v>47699</v>
      </c>
      <c r="D14" s="15">
        <v>230</v>
      </c>
      <c r="E14" s="15">
        <v>1381</v>
      </c>
      <c r="F14" s="15">
        <v>7813</v>
      </c>
      <c r="G14" s="15">
        <v>257</v>
      </c>
      <c r="H14" s="15">
        <v>102</v>
      </c>
      <c r="I14" s="15">
        <v>2390</v>
      </c>
      <c r="J14" s="15">
        <v>24781</v>
      </c>
      <c r="K14" s="2"/>
      <c r="L14" s="2"/>
    </row>
    <row r="15" spans="1:12" ht="12" customHeight="1">
      <c r="A15" s="27" t="s">
        <v>24</v>
      </c>
      <c r="B15" s="20">
        <f t="shared" si="1"/>
        <v>66549</v>
      </c>
      <c r="C15" s="15">
        <v>53235</v>
      </c>
      <c r="D15" s="15">
        <v>315</v>
      </c>
      <c r="E15" s="15">
        <v>2288</v>
      </c>
      <c r="F15" s="15">
        <v>7504</v>
      </c>
      <c r="G15" s="15">
        <v>281</v>
      </c>
      <c r="H15" s="15">
        <v>141</v>
      </c>
      <c r="I15" s="15">
        <v>2785</v>
      </c>
      <c r="J15" s="15">
        <v>28295</v>
      </c>
      <c r="K15" s="2"/>
      <c r="L15" s="2"/>
    </row>
    <row r="16" spans="1:12" ht="12" customHeight="1">
      <c r="A16" s="27" t="s">
        <v>25</v>
      </c>
      <c r="B16" s="20">
        <f t="shared" si="1"/>
        <v>73404</v>
      </c>
      <c r="C16" s="15">
        <v>61410</v>
      </c>
      <c r="D16" s="15">
        <v>269</v>
      </c>
      <c r="E16" s="15">
        <v>2192</v>
      </c>
      <c r="F16" s="15">
        <v>6761</v>
      </c>
      <c r="G16" s="15">
        <v>148</v>
      </c>
      <c r="H16" s="15">
        <v>43</v>
      </c>
      <c r="I16" s="15">
        <v>2581</v>
      </c>
      <c r="J16" s="15">
        <v>32346</v>
      </c>
      <c r="K16" s="2"/>
      <c r="L16" s="2"/>
    </row>
    <row r="17" spans="1:12" ht="12" customHeight="1">
      <c r="A17" s="27" t="s">
        <v>26</v>
      </c>
      <c r="B17" s="20">
        <f t="shared" si="1"/>
        <v>24739</v>
      </c>
      <c r="C17" s="15">
        <v>20699</v>
      </c>
      <c r="D17" s="15">
        <v>110</v>
      </c>
      <c r="E17" s="15">
        <v>658</v>
      </c>
      <c r="F17" s="15">
        <v>1875</v>
      </c>
      <c r="G17" s="15">
        <v>19</v>
      </c>
      <c r="H17" s="15">
        <v>9</v>
      </c>
      <c r="I17" s="15">
        <v>1369</v>
      </c>
      <c r="J17" s="15">
        <v>11593</v>
      </c>
      <c r="K17" s="2"/>
      <c r="L17" s="2"/>
    </row>
    <row r="18" spans="1:12" ht="12" customHeight="1">
      <c r="A18" s="24" t="s">
        <v>49</v>
      </c>
      <c r="B18" s="20">
        <f t="shared" si="1"/>
        <v>30382</v>
      </c>
      <c r="C18" s="15">
        <v>25991</v>
      </c>
      <c r="D18" s="15">
        <v>126</v>
      </c>
      <c r="E18" s="15">
        <v>779</v>
      </c>
      <c r="F18" s="15">
        <v>2457</v>
      </c>
      <c r="G18" s="15">
        <v>28</v>
      </c>
      <c r="H18" s="15">
        <v>6</v>
      </c>
      <c r="I18" s="15">
        <v>995</v>
      </c>
      <c r="J18" s="15">
        <v>13199</v>
      </c>
      <c r="K18" s="2"/>
      <c r="L18" s="2"/>
    </row>
    <row r="19" spans="1:12" ht="12" customHeight="1">
      <c r="A19" s="27" t="s">
        <v>50</v>
      </c>
      <c r="B19" s="20">
        <f t="shared" si="1"/>
        <v>25529</v>
      </c>
      <c r="C19" s="15">
        <v>21067</v>
      </c>
      <c r="D19" s="15">
        <v>137</v>
      </c>
      <c r="E19" s="15">
        <v>1099</v>
      </c>
      <c r="F19" s="15">
        <v>1991</v>
      </c>
      <c r="G19" s="15">
        <v>22</v>
      </c>
      <c r="H19" s="15">
        <v>52</v>
      </c>
      <c r="I19" s="15">
        <v>1161</v>
      </c>
      <c r="J19" s="15">
        <v>11654</v>
      </c>
      <c r="K19" s="2"/>
      <c r="L19" s="2"/>
    </row>
    <row r="20" spans="1:12" ht="12" customHeight="1">
      <c r="A20" s="27" t="s">
        <v>51</v>
      </c>
      <c r="B20" s="20">
        <f t="shared" si="1"/>
        <v>46197</v>
      </c>
      <c r="C20" s="15">
        <v>36918</v>
      </c>
      <c r="D20" s="15">
        <v>187</v>
      </c>
      <c r="E20" s="15">
        <v>1504</v>
      </c>
      <c r="F20" s="15">
        <v>5200</v>
      </c>
      <c r="G20" s="15">
        <v>173</v>
      </c>
      <c r="H20" s="15">
        <v>567</v>
      </c>
      <c r="I20" s="15">
        <v>1648</v>
      </c>
      <c r="J20" s="15">
        <v>19617</v>
      </c>
      <c r="K20" s="2"/>
      <c r="L20" s="2"/>
    </row>
    <row r="21" spans="1:12" ht="12" customHeight="1">
      <c r="A21" s="28" t="s">
        <v>52</v>
      </c>
      <c r="B21" s="20">
        <v>1801</v>
      </c>
      <c r="C21" s="15">
        <v>1473</v>
      </c>
      <c r="D21" s="15">
        <v>7</v>
      </c>
      <c r="E21" s="15">
        <v>49</v>
      </c>
      <c r="F21" s="15">
        <v>198</v>
      </c>
      <c r="G21" s="15">
        <v>6</v>
      </c>
      <c r="H21" s="15">
        <v>4</v>
      </c>
      <c r="I21" s="15">
        <v>65</v>
      </c>
      <c r="J21" s="15">
        <v>772</v>
      </c>
      <c r="K21" s="2"/>
      <c r="L21" s="2"/>
    </row>
    <row r="22" spans="1:12" ht="12" customHeight="1">
      <c r="A22" s="29" t="s">
        <v>53</v>
      </c>
      <c r="B22" s="30"/>
      <c r="C22" s="30"/>
      <c r="D22" s="30"/>
      <c r="E22" s="30"/>
      <c r="F22" s="30"/>
      <c r="G22" s="30"/>
      <c r="H22" s="30"/>
      <c r="I22" s="30"/>
      <c r="J22" s="30"/>
      <c r="K22" s="2"/>
      <c r="L22" s="2"/>
    </row>
    <row r="23" spans="1:10" ht="12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</row>
    <row r="24" spans="1:10" ht="15.75" customHeight="1" thickBot="1">
      <c r="A24" s="31" t="s">
        <v>54</v>
      </c>
      <c r="B24" s="4"/>
      <c r="C24" s="4"/>
      <c r="D24" s="4"/>
      <c r="E24" s="4"/>
      <c r="F24" s="4"/>
      <c r="G24" s="4"/>
      <c r="H24" s="4"/>
      <c r="I24" s="4"/>
      <c r="J24" s="5"/>
    </row>
    <row r="25" spans="1:10" ht="18" customHeight="1" thickTop="1">
      <c r="A25" s="6" t="s">
        <v>35</v>
      </c>
      <c r="B25" s="48" t="s">
        <v>55</v>
      </c>
      <c r="C25" s="50" t="s">
        <v>56</v>
      </c>
      <c r="D25" s="51"/>
      <c r="E25" s="51"/>
      <c r="F25" s="51"/>
      <c r="G25" s="51"/>
      <c r="H25" s="52"/>
      <c r="I25" s="48" t="s">
        <v>57</v>
      </c>
      <c r="J25" s="7" t="s">
        <v>37</v>
      </c>
    </row>
    <row r="26" spans="1:10" ht="18" customHeight="1">
      <c r="A26" s="10" t="s">
        <v>38</v>
      </c>
      <c r="B26" s="49"/>
      <c r="C26" s="34" t="s">
        <v>39</v>
      </c>
      <c r="D26" s="11" t="s">
        <v>58</v>
      </c>
      <c r="E26" s="11" t="s">
        <v>59</v>
      </c>
      <c r="F26" s="11" t="s">
        <v>60</v>
      </c>
      <c r="G26" s="11" t="s">
        <v>42</v>
      </c>
      <c r="H26" s="11" t="s">
        <v>61</v>
      </c>
      <c r="I26" s="49"/>
      <c r="J26" s="12" t="s">
        <v>46</v>
      </c>
    </row>
    <row r="27" spans="1:10" ht="15.75" customHeight="1">
      <c r="A27" s="13" t="s">
        <v>47</v>
      </c>
      <c r="B27" s="14">
        <v>989160</v>
      </c>
      <c r="C27" s="15">
        <v>833318</v>
      </c>
      <c r="D27" s="15">
        <v>45460</v>
      </c>
      <c r="E27" s="15">
        <v>29901</v>
      </c>
      <c r="F27" s="15">
        <v>19738</v>
      </c>
      <c r="G27" s="15">
        <v>60743</v>
      </c>
      <c r="H27" s="35" t="s">
        <v>62</v>
      </c>
      <c r="I27" s="35" t="s">
        <v>62</v>
      </c>
      <c r="J27" s="15">
        <v>697220</v>
      </c>
    </row>
    <row r="28" spans="1:10" ht="12" customHeight="1">
      <c r="A28" s="17" t="s">
        <v>29</v>
      </c>
      <c r="B28" s="14">
        <v>1090828</v>
      </c>
      <c r="C28" s="15">
        <v>767187</v>
      </c>
      <c r="D28" s="15">
        <v>30207</v>
      </c>
      <c r="E28" s="15">
        <v>4932</v>
      </c>
      <c r="F28" s="15">
        <v>10344</v>
      </c>
      <c r="G28" s="15">
        <v>62198</v>
      </c>
      <c r="H28" s="35">
        <v>211392</v>
      </c>
      <c r="I28" s="15">
        <v>4568</v>
      </c>
      <c r="J28" s="15">
        <v>762759</v>
      </c>
    </row>
    <row r="29" spans="1:10" ht="12" customHeight="1">
      <c r="A29" s="18"/>
      <c r="B29" s="14"/>
      <c r="C29" s="15"/>
      <c r="D29" s="15"/>
      <c r="E29" s="15"/>
      <c r="F29" s="15"/>
      <c r="G29" s="15"/>
      <c r="H29" s="15"/>
      <c r="I29" s="15"/>
      <c r="J29" s="15"/>
    </row>
    <row r="30" spans="1:10" ht="12" customHeight="1">
      <c r="A30" s="19" t="s">
        <v>17</v>
      </c>
      <c r="B30" s="32">
        <f aca="true" t="shared" si="2" ref="B30:G30">SUM(B32:B43)</f>
        <v>1805110</v>
      </c>
      <c r="C30" s="21">
        <f t="shared" si="2"/>
        <v>1512942</v>
      </c>
      <c r="D30" s="21">
        <f t="shared" si="2"/>
        <v>86770</v>
      </c>
      <c r="E30" s="21">
        <f t="shared" si="2"/>
        <v>57767</v>
      </c>
      <c r="F30" s="21">
        <f t="shared" si="2"/>
        <v>26616</v>
      </c>
      <c r="G30" s="21">
        <f t="shared" si="2"/>
        <v>121015</v>
      </c>
      <c r="H30" s="35" t="s">
        <v>62</v>
      </c>
      <c r="I30" s="36" t="s">
        <v>63</v>
      </c>
      <c r="J30" s="21">
        <v>1286208</v>
      </c>
    </row>
    <row r="31" spans="1:10" ht="12" customHeight="1">
      <c r="A31" s="18"/>
      <c r="B31" s="22"/>
      <c r="C31" s="23"/>
      <c r="D31" s="23"/>
      <c r="E31" s="23"/>
      <c r="F31" s="23"/>
      <c r="G31" s="23"/>
      <c r="H31" s="23"/>
      <c r="I31" s="23"/>
      <c r="J31" s="23"/>
    </row>
    <row r="32" spans="1:10" ht="12" customHeight="1">
      <c r="A32" s="33" t="s">
        <v>48</v>
      </c>
      <c r="B32" s="20">
        <f aca="true" t="shared" si="3" ref="B32:B43">C32+D32+E32+F32+G32</f>
        <v>88854</v>
      </c>
      <c r="C32" s="15">
        <v>73076</v>
      </c>
      <c r="D32" s="15">
        <v>4913</v>
      </c>
      <c r="E32" s="15">
        <v>3632</v>
      </c>
      <c r="F32" s="15">
        <v>2107</v>
      </c>
      <c r="G32" s="15">
        <v>5126</v>
      </c>
      <c r="H32" s="35" t="s">
        <v>62</v>
      </c>
      <c r="I32" s="37" t="s">
        <v>64</v>
      </c>
      <c r="J32" s="15">
        <v>62779</v>
      </c>
    </row>
    <row r="33" spans="1:10" ht="12" customHeight="1">
      <c r="A33" s="27" t="s">
        <v>19</v>
      </c>
      <c r="B33" s="20">
        <f t="shared" si="3"/>
        <v>107072</v>
      </c>
      <c r="C33" s="15">
        <v>89291</v>
      </c>
      <c r="D33" s="15">
        <v>4515</v>
      </c>
      <c r="E33" s="15">
        <v>3623</v>
      </c>
      <c r="F33" s="15">
        <v>2463</v>
      </c>
      <c r="G33" s="15">
        <v>7180</v>
      </c>
      <c r="H33" s="35" t="s">
        <v>62</v>
      </c>
      <c r="I33" s="37" t="s">
        <v>65</v>
      </c>
      <c r="J33" s="15">
        <v>74407</v>
      </c>
    </row>
    <row r="34" spans="1:10" ht="12" customHeight="1">
      <c r="A34" s="27" t="s">
        <v>20</v>
      </c>
      <c r="B34" s="20">
        <f t="shared" si="3"/>
        <v>81265</v>
      </c>
      <c r="C34" s="15">
        <v>66648</v>
      </c>
      <c r="D34" s="15">
        <v>4616</v>
      </c>
      <c r="E34" s="15">
        <v>3611</v>
      </c>
      <c r="F34" s="15">
        <v>1972</v>
      </c>
      <c r="G34" s="15">
        <v>4418</v>
      </c>
      <c r="H34" s="35" t="s">
        <v>62</v>
      </c>
      <c r="I34" s="37" t="s">
        <v>66</v>
      </c>
      <c r="J34" s="15">
        <v>56573</v>
      </c>
    </row>
    <row r="35" spans="1:10" ht="12" customHeight="1">
      <c r="A35" s="27" t="s">
        <v>21</v>
      </c>
      <c r="B35" s="20">
        <f t="shared" si="3"/>
        <v>93312</v>
      </c>
      <c r="C35" s="15">
        <v>77595</v>
      </c>
      <c r="D35" s="15">
        <v>5115</v>
      </c>
      <c r="E35" s="15">
        <v>3825</v>
      </c>
      <c r="F35" s="15">
        <v>1690</v>
      </c>
      <c r="G35" s="15">
        <v>5087</v>
      </c>
      <c r="H35" s="35" t="s">
        <v>62</v>
      </c>
      <c r="I35" s="37" t="s">
        <v>67</v>
      </c>
      <c r="J35" s="15">
        <v>65229</v>
      </c>
    </row>
    <row r="36" spans="1:10" ht="12" customHeight="1">
      <c r="A36" s="27" t="s">
        <v>22</v>
      </c>
      <c r="B36" s="20">
        <f t="shared" si="3"/>
        <v>189465</v>
      </c>
      <c r="C36" s="15">
        <v>157245</v>
      </c>
      <c r="D36" s="15">
        <v>10355</v>
      </c>
      <c r="E36" s="15">
        <v>8019</v>
      </c>
      <c r="F36" s="15">
        <v>2260</v>
      </c>
      <c r="G36" s="15">
        <v>11586</v>
      </c>
      <c r="H36" s="35" t="s">
        <v>62</v>
      </c>
      <c r="I36" s="37" t="s">
        <v>68</v>
      </c>
      <c r="J36" s="15">
        <v>131687</v>
      </c>
    </row>
    <row r="37" spans="1:10" ht="12" customHeight="1">
      <c r="A37" s="27" t="s">
        <v>23</v>
      </c>
      <c r="B37" s="20">
        <f t="shared" si="3"/>
        <v>109893</v>
      </c>
      <c r="C37" s="15">
        <v>88044</v>
      </c>
      <c r="D37" s="15">
        <v>7350</v>
      </c>
      <c r="E37" s="15">
        <v>5603</v>
      </c>
      <c r="F37" s="15">
        <v>2413</v>
      </c>
      <c r="G37" s="15">
        <v>6483</v>
      </c>
      <c r="H37" s="35" t="s">
        <v>62</v>
      </c>
      <c r="I37" s="37" t="s">
        <v>69</v>
      </c>
      <c r="J37" s="15">
        <v>76456</v>
      </c>
    </row>
    <row r="38" spans="1:10" ht="12" customHeight="1">
      <c r="A38" s="27" t="s">
        <v>24</v>
      </c>
      <c r="B38" s="20">
        <f t="shared" si="3"/>
        <v>103517</v>
      </c>
      <c r="C38" s="15">
        <v>84307</v>
      </c>
      <c r="D38" s="15">
        <v>6305</v>
      </c>
      <c r="E38" s="15">
        <v>4270</v>
      </c>
      <c r="F38" s="15">
        <v>2712</v>
      </c>
      <c r="G38" s="15">
        <v>5923</v>
      </c>
      <c r="H38" s="35" t="s">
        <v>62</v>
      </c>
      <c r="I38" s="37" t="s">
        <v>70</v>
      </c>
      <c r="J38" s="15">
        <v>72559</v>
      </c>
    </row>
    <row r="39" spans="1:10" ht="12" customHeight="1">
      <c r="A39" s="27" t="s">
        <v>25</v>
      </c>
      <c r="B39" s="20">
        <f t="shared" si="3"/>
        <v>105677</v>
      </c>
      <c r="C39" s="15">
        <v>87172</v>
      </c>
      <c r="D39" s="15">
        <v>5801</v>
      </c>
      <c r="E39" s="15">
        <v>3941</v>
      </c>
      <c r="F39" s="15">
        <v>2849</v>
      </c>
      <c r="G39" s="15">
        <v>5914</v>
      </c>
      <c r="H39" s="35" t="s">
        <v>62</v>
      </c>
      <c r="I39" s="37" t="s">
        <v>71</v>
      </c>
      <c r="J39" s="15">
        <v>74286</v>
      </c>
    </row>
    <row r="40" spans="1:10" ht="12" customHeight="1">
      <c r="A40" s="27" t="s">
        <v>26</v>
      </c>
      <c r="B40" s="20">
        <f t="shared" si="3"/>
        <v>251650</v>
      </c>
      <c r="C40" s="15">
        <v>216207</v>
      </c>
      <c r="D40" s="15">
        <v>9586</v>
      </c>
      <c r="E40" s="15">
        <v>5585</v>
      </c>
      <c r="F40" s="15">
        <v>1297</v>
      </c>
      <c r="G40" s="15">
        <v>18975</v>
      </c>
      <c r="H40" s="35" t="s">
        <v>62</v>
      </c>
      <c r="I40" s="37" t="s">
        <v>72</v>
      </c>
      <c r="J40" s="15">
        <v>180613</v>
      </c>
    </row>
    <row r="41" spans="1:10" ht="12" customHeight="1">
      <c r="A41" s="24" t="s">
        <v>49</v>
      </c>
      <c r="B41" s="20">
        <f t="shared" si="3"/>
        <v>239964</v>
      </c>
      <c r="C41" s="15">
        <v>207615</v>
      </c>
      <c r="D41" s="15">
        <v>7676</v>
      </c>
      <c r="E41" s="15">
        <v>4656</v>
      </c>
      <c r="F41" s="15">
        <v>1717</v>
      </c>
      <c r="G41" s="15">
        <v>18300</v>
      </c>
      <c r="H41" s="35" t="s">
        <v>62</v>
      </c>
      <c r="I41" s="37" t="s">
        <v>73</v>
      </c>
      <c r="J41" s="15">
        <v>171500</v>
      </c>
    </row>
    <row r="42" spans="1:10" ht="12" customHeight="1">
      <c r="A42" s="27" t="s">
        <v>50</v>
      </c>
      <c r="B42" s="20">
        <f t="shared" si="3"/>
        <v>190038</v>
      </c>
      <c r="C42" s="15">
        <v>160008</v>
      </c>
      <c r="D42" s="15">
        <v>8876</v>
      </c>
      <c r="E42" s="15">
        <v>4989</v>
      </c>
      <c r="F42" s="15">
        <v>2328</v>
      </c>
      <c r="G42" s="15">
        <v>13837</v>
      </c>
      <c r="H42" s="35" t="s">
        <v>62</v>
      </c>
      <c r="I42" s="37" t="s">
        <v>74</v>
      </c>
      <c r="J42" s="15">
        <v>139295</v>
      </c>
    </row>
    <row r="43" spans="1:10" ht="12" customHeight="1">
      <c r="A43" s="27" t="s">
        <v>51</v>
      </c>
      <c r="B43" s="20">
        <f t="shared" si="3"/>
        <v>244403</v>
      </c>
      <c r="C43" s="15">
        <v>205734</v>
      </c>
      <c r="D43" s="15">
        <v>11662</v>
      </c>
      <c r="E43" s="15">
        <v>6013</v>
      </c>
      <c r="F43" s="15">
        <v>2808</v>
      </c>
      <c r="G43" s="15">
        <v>18186</v>
      </c>
      <c r="H43" s="35" t="s">
        <v>62</v>
      </c>
      <c r="I43" s="37" t="s">
        <v>75</v>
      </c>
      <c r="J43" s="15">
        <v>180823</v>
      </c>
    </row>
    <row r="44" spans="1:10" ht="12" customHeight="1">
      <c r="A44" s="28" t="s">
        <v>52</v>
      </c>
      <c r="B44" s="20">
        <v>4946</v>
      </c>
      <c r="C44" s="15">
        <v>4145</v>
      </c>
      <c r="D44" s="15">
        <v>238</v>
      </c>
      <c r="E44" s="15">
        <v>158</v>
      </c>
      <c r="F44" s="15">
        <v>73</v>
      </c>
      <c r="G44" s="15">
        <v>332</v>
      </c>
      <c r="H44" s="35" t="s">
        <v>62</v>
      </c>
      <c r="I44" s="37" t="s">
        <v>76</v>
      </c>
      <c r="J44" s="15">
        <v>2084</v>
      </c>
    </row>
    <row r="45" spans="1:10" ht="12" customHeight="1">
      <c r="A45" s="29" t="s">
        <v>77</v>
      </c>
      <c r="B45" s="30"/>
      <c r="C45" s="30"/>
      <c r="D45" s="30"/>
      <c r="E45" s="30"/>
      <c r="F45" s="30"/>
      <c r="G45" s="30"/>
      <c r="H45" s="30"/>
      <c r="I45" s="30"/>
      <c r="J45" s="30"/>
    </row>
    <row r="46" spans="3:10" ht="12" customHeight="1">
      <c r="C46" s="38" t="s">
        <v>78</v>
      </c>
      <c r="D46" s="53" t="s">
        <v>79</v>
      </c>
      <c r="E46" s="53"/>
      <c r="F46" s="53"/>
      <c r="G46" s="53"/>
      <c r="H46" s="53"/>
      <c r="I46" s="53"/>
      <c r="J46" s="53"/>
    </row>
    <row r="47" ht="12" customHeight="1">
      <c r="G47" s="39"/>
    </row>
  </sheetData>
  <sheetProtection/>
  <mergeCells count="6">
    <mergeCell ref="A1:I1"/>
    <mergeCell ref="B2:I2"/>
    <mergeCell ref="B25:B26"/>
    <mergeCell ref="C25:H25"/>
    <mergeCell ref="I25:I26"/>
    <mergeCell ref="D46:J46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2009-04-07T06:44:50Z</dcterms:created>
  <dcterms:modified xsi:type="dcterms:W3CDTF">2009-04-08T01:12:37Z</dcterms:modified>
  <cp:category/>
  <cp:version/>
  <cp:contentType/>
  <cp:contentStatus/>
</cp:coreProperties>
</file>