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0" sheetId="1" r:id="rId1"/>
  </sheets>
  <externalReferences>
    <externalReference r:id="rId4"/>
  </externalReferences>
  <definedNames>
    <definedName name="_xlnm.Print_Area" localSheetId="0">'210'!$A$1:$W$87</definedName>
  </definedNames>
  <calcPr fullCalcOnLoad="1"/>
</workbook>
</file>

<file path=xl/sharedStrings.xml><?xml version="1.0" encoding="utf-8"?>
<sst xmlns="http://schemas.openxmlformats.org/spreadsheetml/2006/main" count="184" uniqueCount="172">
  <si>
    <t xml:space="preserve">210．　国　     　 民     　　年        金          </t>
  </si>
  <si>
    <t>(単位 人､件､千円)</t>
  </si>
  <si>
    <t>年次および</t>
  </si>
  <si>
    <t>被  保  険  者</t>
  </si>
  <si>
    <t>免  除  者</t>
  </si>
  <si>
    <t>基     礎     年     金</t>
  </si>
  <si>
    <t>寡婦年金</t>
  </si>
  <si>
    <t>福祉年金</t>
  </si>
  <si>
    <t>標示</t>
  </si>
  <si>
    <t>保険料</t>
  </si>
  <si>
    <t>老齢基礎年金</t>
  </si>
  <si>
    <t>障害基礎年金</t>
  </si>
  <si>
    <t>遺族基礎年金</t>
  </si>
  <si>
    <t>基礎年金合計</t>
  </si>
  <si>
    <t xml:space="preserve"> </t>
  </si>
  <si>
    <t>市  町  村</t>
  </si>
  <si>
    <t>第1号</t>
  </si>
  <si>
    <t>任 意</t>
  </si>
  <si>
    <t>第3号</t>
  </si>
  <si>
    <t>計</t>
  </si>
  <si>
    <t>法定免除</t>
  </si>
  <si>
    <t>申請免除</t>
  </si>
  <si>
    <t>収納額</t>
  </si>
  <si>
    <t>件数</t>
  </si>
  <si>
    <t>金額</t>
  </si>
  <si>
    <t>番号</t>
  </si>
  <si>
    <t>平成元年度</t>
  </si>
  <si>
    <t>元</t>
  </si>
  <si>
    <t>市部</t>
  </si>
  <si>
    <t>市</t>
  </si>
  <si>
    <t>郡部</t>
  </si>
  <si>
    <t>郡</t>
  </si>
  <si>
    <t xml:space="preserve"> 1</t>
  </si>
  <si>
    <t>大分市</t>
  </si>
  <si>
    <t xml:space="preserve"> 2</t>
  </si>
  <si>
    <t>別府市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</si>
  <si>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</si>
  <si>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</si>
  <si>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</si>
  <si>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</si>
  <si>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</si>
  <si>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</si>
  <si>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</si>
  <si>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</si>
  <si>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</si>
  <si>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</si>
  <si>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</si>
  <si>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</si>
  <si>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</si>
  <si>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</si>
  <si>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</si>
  <si>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</si>
  <si>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</si>
  <si>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</si>
  <si>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</si>
  <si>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</si>
  <si>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</si>
  <si>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</si>
  <si>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</si>
  <si>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</si>
  <si>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</si>
  <si>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</si>
  <si>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</si>
  <si>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</si>
  <si>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</si>
  <si>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</si>
  <si>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</si>
  <si>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</si>
  <si>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</si>
  <si>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</si>
  <si>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</si>
  <si>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</si>
  <si>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</si>
  <si>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</si>
  <si>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</si>
  <si>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</si>
  <si>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</si>
  <si>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</si>
  <si>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</si>
  <si>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</si>
  <si>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</si>
  <si>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</si>
  <si>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</si>
  <si>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</si>
  <si>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</si>
  <si>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</si>
  <si>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</si>
  <si>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</si>
  <si>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</si>
  <si>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</si>
  <si>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</si>
  <si>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</si>
  <si>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</si>
  <si>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</si>
  <si>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</si>
  <si>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</si>
  <si>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</si>
  <si>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</si>
  <si>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</si>
  <si>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</si>
  <si>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</si>
  <si>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</si>
  <si>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</si>
  <si>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</si>
  <si>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</si>
  <si>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</si>
  <si>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</si>
  <si>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</si>
  <si>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</si>
  <si>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</si>
  <si>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</si>
  <si>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</si>
  <si>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</si>
  <si>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</si>
  <si>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</si>
  <si>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</si>
  <si>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</si>
  <si>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</si>
  <si>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</si>
  <si>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</si>
  <si>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</si>
  <si>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</si>
  <si>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</si>
  <si>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</si>
  <si>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</si>
  <si>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</si>
  <si>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</si>
  <si>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</si>
  <si>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</si>
  <si>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</si>
  <si>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</si>
  <si>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</si>
  <si>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</si>
  <si>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</si>
  <si>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</si>
  <si>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</si>
  <si>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</si>
  <si>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</si>
  <si>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</si>
  <si>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</si>
  <si>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</si>
  <si>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</si>
  <si>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</si>
  <si>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</si>
  <si>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</si>
  <si>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</si>
  <si>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</si>
  <si>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</si>
  <si>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</si>
  <si>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</si>
  <si>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</si>
  <si>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</si>
  <si>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</si>
  <si>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</si>
  <si>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</si>
  <si>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</si>
  <si>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</si>
  <si>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</si>
  <si>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</si>
  <si>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</si>
  <si>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本耶馬溪町</t>
  </si>
  <si>
    <t>55</t>
  </si>
  <si>
    <t>耶馬溪町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</si>
  <si>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</si>
  <si>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</si>
  <si>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</si>
  <si>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</si>
  <si>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</si>
  <si>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</si>
  <si>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</si>
  <si>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</si>
  <si>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資料:県国民年金課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</si>
</sst>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38" fontId="20" fillId="0" borderId="0" xfId="48" applyFont="1" applyAlignment="1">
      <alignment/>
    </xf>
    <xf numFmtId="0" fontId="18" fillId="0" borderId="10" xfId="0" applyFont="1" applyBorder="1" applyAlignment="1" applyProtection="1">
      <alignment horizontal="centerContinuous"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 quotePrefix="1">
      <alignment horizontal="centerContinuous"/>
      <protection locked="0"/>
    </xf>
    <xf numFmtId="0" fontId="18" fillId="0" borderId="0" xfId="0" applyFont="1" applyBorder="1" applyAlignment="1" applyProtection="1">
      <alignment horizontal="centerContinuous"/>
      <protection locked="0"/>
    </xf>
    <xf numFmtId="0" fontId="18" fillId="0" borderId="11" xfId="0" applyFont="1" applyBorder="1" applyAlignment="1" applyProtection="1" quotePrefix="1">
      <alignment horizontal="centerContinuous"/>
      <protection locked="0"/>
    </xf>
    <xf numFmtId="0" fontId="18" fillId="0" borderId="11" xfId="0" applyFont="1" applyBorder="1" applyAlignment="1" applyProtection="1">
      <alignment horizontal="centerContinuous"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 horizontal="centerContinuous"/>
      <protection locked="0"/>
    </xf>
    <xf numFmtId="0" fontId="18" fillId="0" borderId="13" xfId="0" applyFont="1" applyBorder="1" applyAlignment="1" applyProtection="1">
      <alignment horizontal="centerContinuous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/>
      <protection locked="0"/>
    </xf>
    <xf numFmtId="0" fontId="18" fillId="0" borderId="14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distributed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3" fontId="18" fillId="0" borderId="11" xfId="0" applyNumberFormat="1" applyFont="1" applyBorder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3" fontId="18" fillId="0" borderId="15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Alignment="1">
      <alignment/>
    </xf>
    <xf numFmtId="3" fontId="18" fillId="0" borderId="16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3" fontId="22" fillId="0" borderId="11" xfId="0" applyNumberFormat="1" applyFont="1" applyBorder="1" applyAlignment="1" applyProtection="1">
      <alignment horizontal="centerContinuous"/>
      <protection locked="0"/>
    </xf>
    <xf numFmtId="41" fontId="22" fillId="0" borderId="0" xfId="0" applyNumberFormat="1" applyFont="1" applyAlignment="1">
      <alignment/>
    </xf>
    <xf numFmtId="3" fontId="22" fillId="0" borderId="16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Alignment="1">
      <alignment/>
    </xf>
    <xf numFmtId="38" fontId="22" fillId="0" borderId="0" xfId="48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Continuous"/>
    </xf>
    <xf numFmtId="3" fontId="22" fillId="0" borderId="0" xfId="0" applyNumberFormat="1" applyFont="1" applyAlignment="1" applyProtection="1">
      <alignment/>
      <protection locked="0"/>
    </xf>
    <xf numFmtId="3" fontId="22" fillId="0" borderId="11" xfId="0" applyNumberFormat="1" applyFont="1" applyBorder="1" applyAlignment="1" applyProtection="1">
      <alignment horizontal="distributed"/>
      <protection locked="0"/>
    </xf>
    <xf numFmtId="0" fontId="18" fillId="0" borderId="0" xfId="0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distributed"/>
    </xf>
    <xf numFmtId="3" fontId="18" fillId="0" borderId="0" xfId="0" applyNumberFormat="1" applyFont="1" applyAlignment="1" applyProtection="1">
      <alignment/>
      <protection locked="0"/>
    </xf>
    <xf numFmtId="3" fontId="18" fillId="0" borderId="11" xfId="0" applyNumberFormat="1" applyFont="1" applyBorder="1" applyAlignment="1" applyProtection="1">
      <alignment/>
      <protection locked="0"/>
    </xf>
    <xf numFmtId="3" fontId="18" fillId="0" borderId="11" xfId="0" applyNumberFormat="1" applyFont="1" applyBorder="1" applyAlignment="1" applyProtection="1">
      <alignment horizontal="distributed"/>
      <protection locked="0"/>
    </xf>
    <xf numFmtId="3" fontId="18" fillId="0" borderId="11" xfId="0" applyNumberFormat="1" applyFont="1" applyBorder="1" applyAlignment="1" applyProtection="1" quotePrefix="1">
      <alignment horizontal="distributed"/>
      <protection locked="0"/>
    </xf>
    <xf numFmtId="41" fontId="22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8" fillId="0" borderId="0" xfId="0" applyNumberFormat="1" applyFont="1" applyBorder="1" applyAlignment="1">
      <alignment/>
    </xf>
    <xf numFmtId="38" fontId="18" fillId="0" borderId="0" xfId="48" applyFont="1" applyBorder="1" applyAlignment="1">
      <alignment/>
    </xf>
    <xf numFmtId="3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3" fontId="22" fillId="0" borderId="11" xfId="0" applyNumberFormat="1" applyFont="1" applyBorder="1" applyAlignment="1" applyProtection="1" quotePrefix="1">
      <alignment horizontal="distributed"/>
      <protection locked="0"/>
    </xf>
    <xf numFmtId="176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3" fontId="18" fillId="0" borderId="12" xfId="0" applyNumberFormat="1" applyFont="1" applyBorder="1" applyAlignment="1" applyProtection="1">
      <alignment horizontal="centerContinuous"/>
      <protection locked="0"/>
    </xf>
    <xf numFmtId="3" fontId="18" fillId="0" borderId="13" xfId="0" applyNumberFormat="1" applyFont="1" applyBorder="1" applyAlignment="1" applyProtection="1">
      <alignment horizontal="distributed"/>
      <protection locked="0"/>
    </xf>
    <xf numFmtId="41" fontId="18" fillId="0" borderId="14" xfId="0" applyNumberFormat="1" applyFont="1" applyBorder="1" applyAlignment="1" applyProtection="1">
      <alignment/>
      <protection locked="0"/>
    </xf>
    <xf numFmtId="41" fontId="18" fillId="0" borderId="12" xfId="0" applyNumberFormat="1" applyFont="1" applyBorder="1" applyAlignment="1" applyProtection="1">
      <alignment/>
      <protection locked="0"/>
    </xf>
    <xf numFmtId="41" fontId="18" fillId="0" borderId="13" xfId="0" applyNumberFormat="1" applyFont="1" applyBorder="1" applyAlignment="1" applyProtection="1">
      <alignment/>
      <protection locked="0"/>
    </xf>
    <xf numFmtId="3" fontId="18" fillId="0" borderId="12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9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3.75390625" style="69" customWidth="1"/>
    <col min="2" max="2" width="13.25390625" style="3" customWidth="1"/>
    <col min="3" max="9" width="11.00390625" style="3" customWidth="1"/>
    <col min="10" max="10" width="15.00390625" style="3" customWidth="1"/>
    <col min="11" max="11" width="11.00390625" style="3" customWidth="1"/>
    <col min="12" max="12" width="12.75390625" style="3" customWidth="1"/>
    <col min="13" max="13" width="11.00390625" style="3" customWidth="1"/>
    <col min="14" max="14" width="15.125" style="3" customWidth="1"/>
    <col min="15" max="15" width="11.00390625" style="3" customWidth="1"/>
    <col min="16" max="16" width="15.125" style="3" customWidth="1"/>
    <col min="17" max="17" width="11.00390625" style="3" customWidth="1"/>
    <col min="18" max="18" width="15.125" style="3" customWidth="1"/>
    <col min="19" max="19" width="9.375" style="3" customWidth="1"/>
    <col min="20" max="20" width="13.25390625" style="3" bestFit="1" customWidth="1"/>
    <col min="21" max="21" width="11.25390625" style="3" customWidth="1"/>
    <col min="22" max="22" width="15.125" style="3" customWidth="1"/>
    <col min="23" max="24" width="5.75390625" style="3" customWidth="1"/>
    <col min="25" max="25" width="14.25390625" style="3" bestFit="1" customWidth="1"/>
    <col min="26" max="26" width="10.625" style="4" bestFit="1" customWidth="1"/>
    <col min="27" max="28" width="9.125" style="4" customWidth="1"/>
    <col min="29" max="29" width="10.625" style="4" bestFit="1" customWidth="1"/>
    <col min="30" max="30" width="9.125" style="4" customWidth="1"/>
    <col min="31" max="31" width="12.375" style="4" bestFit="1" customWidth="1"/>
    <col min="32" max="34" width="9.125" style="4" customWidth="1"/>
    <col min="35" max="35" width="15.25390625" style="3" bestFit="1" customWidth="1"/>
    <col min="36" max="36" width="9.125" style="3" customWidth="1"/>
    <col min="37" max="37" width="15.25390625" style="3" bestFit="1" customWidth="1"/>
    <col min="38" max="38" width="9.125" style="3" customWidth="1"/>
    <col min="39" max="39" width="15.25390625" style="3" bestFit="1" customWidth="1"/>
    <col min="40" max="42" width="9.125" style="3" customWidth="1"/>
    <col min="43" max="43" width="16.25390625" style="3" bestFit="1" customWidth="1"/>
    <col min="44" max="44" width="9.125" style="3" customWidth="1"/>
    <col min="45" max="45" width="12.25390625" style="3" bestFit="1" customWidth="1"/>
    <col min="46" max="46" width="9.125" style="3" customWidth="1"/>
    <col min="47" max="47" width="14.25390625" style="3" bestFit="1" customWidth="1"/>
    <col min="48" max="48" width="9.125" style="3" customWidth="1"/>
    <col min="49" max="49" width="12.375" style="3" bestFit="1" customWidth="1"/>
    <col min="50" max="50" width="15.25390625" style="3" bestFit="1" customWidth="1"/>
    <col min="51" max="51" width="9.125" style="3" customWidth="1"/>
    <col min="52" max="52" width="15.25390625" style="3" bestFit="1" customWidth="1"/>
    <col min="53" max="53" width="9.125" style="3" customWidth="1"/>
    <col min="54" max="54" width="15.25390625" style="3" bestFit="1" customWidth="1"/>
    <col min="55" max="55" width="9.125" style="3" customWidth="1"/>
    <col min="56" max="56" width="14.25390625" style="3" bestFit="1" customWidth="1"/>
    <col min="57" max="57" width="9.125" style="3" customWidth="1"/>
    <col min="58" max="58" width="10.25390625" style="3" bestFit="1" customWidth="1"/>
    <col min="59" max="59" width="9.125" style="3" customWidth="1"/>
    <col min="60" max="60" width="11.25390625" style="3" bestFit="1" customWidth="1"/>
    <col min="61" max="63" width="9.125" style="3" customWidth="1"/>
    <col min="64" max="64" width="14.25390625" style="3" bestFit="1" customWidth="1"/>
    <col min="65" max="16384" width="9.125" style="3" customWidth="1"/>
  </cols>
  <sheetData>
    <row r="1" spans="1:2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4" s="7" customFormat="1" ht="18" customHeight="1">
      <c r="A2" s="5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Z2" s="8"/>
      <c r="AA2" s="8"/>
      <c r="AB2" s="8"/>
      <c r="AC2" s="8"/>
      <c r="AD2" s="8"/>
      <c r="AE2" s="8"/>
      <c r="AF2" s="8"/>
      <c r="AG2" s="8"/>
      <c r="AH2" s="8"/>
    </row>
    <row r="3" spans="1:23" ht="12" customHeight="1" thickBot="1">
      <c r="A3" s="9"/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1"/>
      <c r="S3" s="11"/>
      <c r="T3" s="11"/>
      <c r="U3" s="11"/>
      <c r="V3" s="11"/>
      <c r="W3" s="10"/>
    </row>
    <row r="4" spans="1:23" ht="12" customHeight="1" thickTop="1">
      <c r="A4" s="1"/>
      <c r="B4" s="12" t="s">
        <v>2</v>
      </c>
      <c r="C4" s="13" t="s">
        <v>3</v>
      </c>
      <c r="D4" s="14"/>
      <c r="E4" s="14"/>
      <c r="F4" s="15"/>
      <c r="G4" s="14" t="s">
        <v>4</v>
      </c>
      <c r="H4" s="14"/>
      <c r="I4" s="16"/>
      <c r="J4" s="17"/>
      <c r="K4" s="18"/>
      <c r="L4" s="18"/>
      <c r="M4" s="19" t="s">
        <v>5</v>
      </c>
      <c r="N4" s="19"/>
      <c r="O4" s="19"/>
      <c r="P4" s="19"/>
      <c r="Q4" s="19"/>
      <c r="R4" s="20"/>
      <c r="S4" s="14" t="s">
        <v>6</v>
      </c>
      <c r="T4" s="16"/>
      <c r="U4" s="14" t="s">
        <v>7</v>
      </c>
      <c r="V4" s="16"/>
      <c r="W4" s="21" t="s">
        <v>8</v>
      </c>
    </row>
    <row r="5" spans="1:23" ht="12" customHeight="1">
      <c r="A5" s="1"/>
      <c r="B5" s="12"/>
      <c r="C5" s="18"/>
      <c r="D5" s="18"/>
      <c r="E5" s="18"/>
      <c r="F5" s="22"/>
      <c r="G5" s="19"/>
      <c r="H5" s="19"/>
      <c r="I5" s="20"/>
      <c r="J5" s="16" t="s">
        <v>9</v>
      </c>
      <c r="K5" s="19" t="s">
        <v>10</v>
      </c>
      <c r="L5" s="20"/>
      <c r="M5" s="19" t="s">
        <v>11</v>
      </c>
      <c r="N5" s="20"/>
      <c r="O5" s="19" t="s">
        <v>12</v>
      </c>
      <c r="P5" s="20"/>
      <c r="Q5" s="19" t="s">
        <v>13</v>
      </c>
      <c r="R5" s="19"/>
      <c r="S5" s="23"/>
      <c r="T5" s="24"/>
      <c r="U5" s="25"/>
      <c r="V5" s="24"/>
      <c r="W5" s="21"/>
    </row>
    <row r="6" spans="1:24" ht="12" customHeight="1">
      <c r="A6" s="19" t="s">
        <v>14</v>
      </c>
      <c r="B6" s="26" t="s">
        <v>15</v>
      </c>
      <c r="C6" s="20" t="s">
        <v>16</v>
      </c>
      <c r="D6" s="20" t="s">
        <v>17</v>
      </c>
      <c r="E6" s="20" t="s">
        <v>18</v>
      </c>
      <c r="F6" s="20" t="s">
        <v>19</v>
      </c>
      <c r="G6" s="20" t="s">
        <v>20</v>
      </c>
      <c r="H6" s="20" t="s">
        <v>21</v>
      </c>
      <c r="I6" s="20" t="s">
        <v>19</v>
      </c>
      <c r="J6" s="20" t="s">
        <v>22</v>
      </c>
      <c r="K6" s="27" t="s">
        <v>23</v>
      </c>
      <c r="L6" s="27" t="s">
        <v>24</v>
      </c>
      <c r="M6" s="27" t="s">
        <v>23</v>
      </c>
      <c r="N6" s="27" t="s">
        <v>24</v>
      </c>
      <c r="O6" s="27" t="s">
        <v>23</v>
      </c>
      <c r="P6" s="27" t="s">
        <v>24</v>
      </c>
      <c r="Q6" s="27" t="s">
        <v>23</v>
      </c>
      <c r="R6" s="27" t="s">
        <v>24</v>
      </c>
      <c r="S6" s="27" t="s">
        <v>23</v>
      </c>
      <c r="T6" s="27" t="s">
        <v>24</v>
      </c>
      <c r="U6" s="27" t="s">
        <v>23</v>
      </c>
      <c r="V6" s="27" t="s">
        <v>24</v>
      </c>
      <c r="W6" s="28" t="s">
        <v>25</v>
      </c>
      <c r="X6" s="29"/>
    </row>
    <row r="7" spans="1:34" s="35" customFormat="1" ht="12" customHeight="1">
      <c r="A7" s="30"/>
      <c r="B7" s="31" t="s">
        <v>26</v>
      </c>
      <c r="C7" s="32">
        <v>182165</v>
      </c>
      <c r="D7" s="32">
        <v>2378</v>
      </c>
      <c r="E7" s="32">
        <v>110115</v>
      </c>
      <c r="F7" s="32">
        <v>294658</v>
      </c>
      <c r="G7" s="32">
        <v>13407</v>
      </c>
      <c r="H7" s="32">
        <v>17058</v>
      </c>
      <c r="I7" s="32">
        <v>30465</v>
      </c>
      <c r="J7" s="32">
        <v>12834711</v>
      </c>
      <c r="K7" s="32">
        <v>134621</v>
      </c>
      <c r="L7" s="32">
        <v>43663020</v>
      </c>
      <c r="M7" s="32">
        <v>17938</v>
      </c>
      <c r="N7" s="32">
        <v>14104903</v>
      </c>
      <c r="O7" s="32">
        <v>2600</v>
      </c>
      <c r="P7" s="32">
        <v>1787649</v>
      </c>
      <c r="Q7" s="32">
        <v>155159</v>
      </c>
      <c r="R7" s="32">
        <v>59555572</v>
      </c>
      <c r="S7" s="32">
        <v>805</v>
      </c>
      <c r="T7" s="32">
        <v>320615</v>
      </c>
      <c r="U7" s="32">
        <v>19649</v>
      </c>
      <c r="V7" s="33">
        <v>6696381</v>
      </c>
      <c r="W7" s="34" t="s">
        <v>27</v>
      </c>
      <c r="Z7" s="4"/>
      <c r="AA7" s="4"/>
      <c r="AB7" s="4"/>
      <c r="AC7" s="4"/>
      <c r="AD7" s="4"/>
      <c r="AE7" s="4"/>
      <c r="AF7" s="4"/>
      <c r="AG7" s="4"/>
      <c r="AH7" s="4"/>
    </row>
    <row r="8" spans="1:34" s="35" customFormat="1" ht="12" customHeight="1">
      <c r="A8" s="30"/>
      <c r="B8" s="31">
        <v>2</v>
      </c>
      <c r="C8" s="32">
        <v>172473</v>
      </c>
      <c r="D8" s="32">
        <v>2634</v>
      </c>
      <c r="E8" s="32">
        <v>111967</v>
      </c>
      <c r="F8" s="32">
        <v>287074</v>
      </c>
      <c r="G8" s="32">
        <v>12926</v>
      </c>
      <c r="H8" s="32">
        <v>15601</v>
      </c>
      <c r="I8" s="32">
        <v>28527</v>
      </c>
      <c r="J8" s="32">
        <v>12700433</v>
      </c>
      <c r="K8" s="32">
        <v>137920</v>
      </c>
      <c r="L8" s="32">
        <v>46355267</v>
      </c>
      <c r="M8" s="32">
        <v>18230</v>
      </c>
      <c r="N8" s="32">
        <v>14603786</v>
      </c>
      <c r="O8" s="32">
        <v>2721</v>
      </c>
      <c r="P8" s="32">
        <v>1874188</v>
      </c>
      <c r="Q8" s="32">
        <v>158871</v>
      </c>
      <c r="R8" s="32">
        <v>62833241</v>
      </c>
      <c r="S8" s="32">
        <v>799</v>
      </c>
      <c r="T8" s="32">
        <v>334492</v>
      </c>
      <c r="U8" s="32">
        <v>17061</v>
      </c>
      <c r="V8" s="33">
        <v>5947464</v>
      </c>
      <c r="W8" s="36">
        <v>2</v>
      </c>
      <c r="Z8" s="4"/>
      <c r="AA8" s="4"/>
      <c r="AB8" s="4"/>
      <c r="AC8" s="4"/>
      <c r="AD8" s="4"/>
      <c r="AE8" s="4"/>
      <c r="AF8" s="4"/>
      <c r="AG8" s="4"/>
      <c r="AH8" s="4"/>
    </row>
    <row r="9" spans="1:34" s="35" customFormat="1" ht="12" customHeight="1">
      <c r="A9" s="30"/>
      <c r="B9" s="31">
        <v>3</v>
      </c>
      <c r="C9" s="32">
        <v>172854</v>
      </c>
      <c r="D9" s="32">
        <v>2642</v>
      </c>
      <c r="E9" s="32">
        <v>111597</v>
      </c>
      <c r="F9" s="32">
        <v>287093</v>
      </c>
      <c r="G9" s="32">
        <v>12469</v>
      </c>
      <c r="H9" s="32">
        <v>22618</v>
      </c>
      <c r="I9" s="32">
        <v>35087</v>
      </c>
      <c r="J9" s="32">
        <v>13238975</v>
      </c>
      <c r="K9" s="32">
        <v>144551</v>
      </c>
      <c r="L9" s="32">
        <v>51934482</v>
      </c>
      <c r="M9" s="32">
        <v>18411</v>
      </c>
      <c r="N9" s="32">
        <v>15141891</v>
      </c>
      <c r="O9" s="32">
        <v>2874</v>
      </c>
      <c r="P9" s="32">
        <v>2025648</v>
      </c>
      <c r="Q9" s="32">
        <v>165836</v>
      </c>
      <c r="R9" s="32">
        <v>69102021</v>
      </c>
      <c r="S9" s="32">
        <v>812</v>
      </c>
      <c r="T9" s="32">
        <v>357325</v>
      </c>
      <c r="U9" s="32">
        <v>14669</v>
      </c>
      <c r="V9" s="33">
        <v>5269105</v>
      </c>
      <c r="W9" s="36">
        <v>3</v>
      </c>
      <c r="Z9" s="4"/>
      <c r="AA9" s="4"/>
      <c r="AB9" s="4"/>
      <c r="AC9" s="4"/>
      <c r="AD9" s="4"/>
      <c r="AE9" s="4"/>
      <c r="AF9" s="4"/>
      <c r="AG9" s="4"/>
      <c r="AH9" s="4"/>
    </row>
    <row r="10" spans="1:34" s="35" customFormat="1" ht="12" customHeight="1">
      <c r="A10" s="30"/>
      <c r="B10" s="31">
        <v>4</v>
      </c>
      <c r="C10" s="32">
        <v>167057</v>
      </c>
      <c r="D10" s="32">
        <v>2715</v>
      </c>
      <c r="E10" s="32">
        <v>113978</v>
      </c>
      <c r="F10" s="32">
        <v>283750</v>
      </c>
      <c r="G10" s="32">
        <v>12089</v>
      </c>
      <c r="H10" s="32">
        <v>24300</v>
      </c>
      <c r="I10" s="32">
        <v>36389</v>
      </c>
      <c r="J10" s="32">
        <v>13686310</v>
      </c>
      <c r="K10" s="32">
        <v>151702</v>
      </c>
      <c r="L10" s="32">
        <v>58578658</v>
      </c>
      <c r="M10" s="32">
        <v>18664</v>
      </c>
      <c r="N10" s="32">
        <v>15805260</v>
      </c>
      <c r="O10" s="32">
        <v>2950</v>
      </c>
      <c r="P10" s="32">
        <v>2117557</v>
      </c>
      <c r="Q10" s="32">
        <v>173316</v>
      </c>
      <c r="R10" s="32">
        <v>76501475</v>
      </c>
      <c r="S10" s="32">
        <v>819</v>
      </c>
      <c r="T10" s="32">
        <v>375961</v>
      </c>
      <c r="U10" s="32">
        <v>12508</v>
      </c>
      <c r="V10" s="33">
        <v>4641724</v>
      </c>
      <c r="W10" s="36">
        <v>4</v>
      </c>
      <c r="Z10" s="4"/>
      <c r="AA10" s="4"/>
      <c r="AB10" s="4"/>
      <c r="AC10" s="4"/>
      <c r="AD10" s="4"/>
      <c r="AE10" s="4"/>
      <c r="AF10" s="4"/>
      <c r="AG10" s="4"/>
      <c r="AH10" s="4"/>
    </row>
    <row r="11" spans="1:34" s="35" customFormat="1" ht="6" customHeight="1">
      <c r="A11" s="30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6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41" customFormat="1" ht="12" customHeight="1">
      <c r="A12" s="37"/>
      <c r="B12" s="38">
        <v>5</v>
      </c>
      <c r="C12" s="39">
        <v>162788</v>
      </c>
      <c r="D12" s="39">
        <f aca="true" t="shared" si="0" ref="D12:V12">SUM(D14:D15)</f>
        <v>2747</v>
      </c>
      <c r="E12" s="39">
        <f t="shared" si="0"/>
        <v>115143</v>
      </c>
      <c r="F12" s="39">
        <f t="shared" si="0"/>
        <v>280678</v>
      </c>
      <c r="G12" s="39">
        <f t="shared" si="0"/>
        <v>11887</v>
      </c>
      <c r="H12" s="39">
        <f t="shared" si="0"/>
        <v>27506</v>
      </c>
      <c r="I12" s="39">
        <f t="shared" si="0"/>
        <v>39393</v>
      </c>
      <c r="J12" s="39">
        <f t="shared" si="0"/>
        <v>14148444</v>
      </c>
      <c r="K12" s="39">
        <f t="shared" si="0"/>
        <v>159640</v>
      </c>
      <c r="L12" s="39">
        <f t="shared" si="0"/>
        <v>65180623</v>
      </c>
      <c r="M12" s="39">
        <f t="shared" si="0"/>
        <v>18933</v>
      </c>
      <c r="N12" s="39">
        <f t="shared" si="0"/>
        <v>16237061</v>
      </c>
      <c r="O12" s="39">
        <f t="shared" si="0"/>
        <v>3035</v>
      </c>
      <c r="P12" s="39">
        <f t="shared" si="0"/>
        <v>2194792</v>
      </c>
      <c r="Q12" s="39">
        <f t="shared" si="0"/>
        <v>181608</v>
      </c>
      <c r="R12" s="39">
        <f t="shared" si="0"/>
        <v>83612476</v>
      </c>
      <c r="S12" s="39">
        <f t="shared" si="0"/>
        <v>803</v>
      </c>
      <c r="T12" s="39">
        <f t="shared" si="0"/>
        <v>378180</v>
      </c>
      <c r="U12" s="39">
        <f t="shared" si="0"/>
        <v>10463</v>
      </c>
      <c r="V12" s="39">
        <f t="shared" si="0"/>
        <v>3947692</v>
      </c>
      <c r="W12" s="40">
        <v>5</v>
      </c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47" s="35" customFormat="1" ht="6" customHeight="1">
      <c r="A13" s="30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6"/>
      <c r="Z13" s="4"/>
      <c r="AA13" s="4"/>
      <c r="AB13" s="4"/>
      <c r="AC13" s="4"/>
      <c r="AD13" s="4"/>
      <c r="AE13" s="4"/>
      <c r="AF13" s="4"/>
      <c r="AG13" s="4"/>
      <c r="AH13" s="4"/>
      <c r="AI13" s="43"/>
      <c r="AJ13" s="29"/>
      <c r="AK13" s="29"/>
      <c r="AL13" s="44"/>
      <c r="AM13" s="44"/>
      <c r="AN13" s="44"/>
      <c r="AO13" s="44"/>
      <c r="AP13" s="44"/>
      <c r="AQ13" s="44"/>
      <c r="AR13" s="44"/>
      <c r="AS13" s="44"/>
      <c r="AT13" s="44"/>
      <c r="AU13" s="44"/>
    </row>
    <row r="14" spans="1:54" s="41" customFormat="1" ht="12" customHeight="1">
      <c r="A14" s="45"/>
      <c r="B14" s="46" t="s">
        <v>28</v>
      </c>
      <c r="C14" s="39">
        <v>109529</v>
      </c>
      <c r="D14" s="39">
        <f>SUM(D17:D27)</f>
        <v>2269</v>
      </c>
      <c r="E14" s="39">
        <f>SUM(E17:E27)</f>
        <v>93036</v>
      </c>
      <c r="F14" s="39">
        <f>SUM(F17:F27)</f>
        <v>204834</v>
      </c>
      <c r="G14" s="39">
        <f aca="true" t="shared" si="1" ref="G14:V14">SUM(G17:G27)</f>
        <v>7901</v>
      </c>
      <c r="H14" s="39">
        <f t="shared" si="1"/>
        <v>21362</v>
      </c>
      <c r="I14" s="39">
        <f t="shared" si="1"/>
        <v>29263</v>
      </c>
      <c r="J14" s="39">
        <f t="shared" si="1"/>
        <v>8726810</v>
      </c>
      <c r="K14" s="39">
        <f t="shared" si="1"/>
        <v>91405</v>
      </c>
      <c r="L14" s="39">
        <f t="shared" si="1"/>
        <v>36757571</v>
      </c>
      <c r="M14" s="39">
        <f t="shared" si="1"/>
        <v>11721</v>
      </c>
      <c r="N14" s="39">
        <f t="shared" si="1"/>
        <v>10070042</v>
      </c>
      <c r="O14" s="39">
        <f t="shared" si="1"/>
        <v>2208</v>
      </c>
      <c r="P14" s="39">
        <f t="shared" si="1"/>
        <v>1603233</v>
      </c>
      <c r="Q14" s="39">
        <f t="shared" si="1"/>
        <v>105334</v>
      </c>
      <c r="R14" s="39">
        <f t="shared" si="1"/>
        <v>48430846</v>
      </c>
      <c r="S14" s="39">
        <f t="shared" si="1"/>
        <v>363</v>
      </c>
      <c r="T14" s="39">
        <f t="shared" si="1"/>
        <v>168874</v>
      </c>
      <c r="U14" s="39">
        <f t="shared" si="1"/>
        <v>6256</v>
      </c>
      <c r="V14" s="39">
        <f t="shared" si="1"/>
        <v>2360388</v>
      </c>
      <c r="W14" s="40" t="s">
        <v>29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4"/>
      <c r="AJ14" s="44"/>
      <c r="AK14" s="44"/>
      <c r="AL14" s="44"/>
      <c r="AM14" s="44"/>
      <c r="AN14" s="44"/>
      <c r="AO14" s="44"/>
      <c r="AP14" s="44"/>
      <c r="AQ14" s="44"/>
      <c r="AR14" s="47"/>
      <c r="AS14" s="47"/>
      <c r="AT14" s="47"/>
      <c r="AU14" s="47"/>
      <c r="AW14" s="48"/>
      <c r="AX14" s="48"/>
      <c r="AY14" s="48"/>
      <c r="AZ14" s="48"/>
      <c r="BA14" s="48"/>
      <c r="BB14" s="48"/>
    </row>
    <row r="15" spans="1:47" s="41" customFormat="1" ht="12" customHeight="1">
      <c r="A15" s="45"/>
      <c r="B15" s="46" t="s">
        <v>30</v>
      </c>
      <c r="C15" s="39">
        <f>C28+C32+C38+C41+C46+C48+C57+C66+C70+C73+C79+C84</f>
        <v>53259</v>
      </c>
      <c r="D15" s="39">
        <f>D28+D32+D38+D41+D46+D48+D57+D66+D70+D73+D79+D84</f>
        <v>478</v>
      </c>
      <c r="E15" s="39">
        <f>E28+E32+E38+E41+E46+E48+E57+E66+E70+E73+E79+E84</f>
        <v>22107</v>
      </c>
      <c r="F15" s="39">
        <f>F28+F32+F38+F41+F46+F48+F57+F66+F70+F73+F79+F84</f>
        <v>75844</v>
      </c>
      <c r="G15" s="39">
        <f aca="true" t="shared" si="2" ref="G15:V15">G28+G32+G38+G41+G46+G48+G57+G66+G70+G73+G79+G84</f>
        <v>3986</v>
      </c>
      <c r="H15" s="39">
        <f t="shared" si="2"/>
        <v>6144</v>
      </c>
      <c r="I15" s="39">
        <f t="shared" si="2"/>
        <v>10130</v>
      </c>
      <c r="J15" s="39">
        <f t="shared" si="2"/>
        <v>5421634</v>
      </c>
      <c r="K15" s="39">
        <f t="shared" si="2"/>
        <v>68235</v>
      </c>
      <c r="L15" s="39">
        <f t="shared" si="2"/>
        <v>28423052</v>
      </c>
      <c r="M15" s="39">
        <f t="shared" si="2"/>
        <v>7212</v>
      </c>
      <c r="N15" s="39">
        <f t="shared" si="2"/>
        <v>6167019</v>
      </c>
      <c r="O15" s="39">
        <f t="shared" si="2"/>
        <v>827</v>
      </c>
      <c r="P15" s="39">
        <f t="shared" si="2"/>
        <v>591559</v>
      </c>
      <c r="Q15" s="39">
        <f t="shared" si="2"/>
        <v>76274</v>
      </c>
      <c r="R15" s="39">
        <f t="shared" si="2"/>
        <v>35181630</v>
      </c>
      <c r="S15" s="39">
        <f t="shared" si="2"/>
        <v>440</v>
      </c>
      <c r="T15" s="39">
        <f t="shared" si="2"/>
        <v>209306</v>
      </c>
      <c r="U15" s="39">
        <f t="shared" si="2"/>
        <v>4207</v>
      </c>
      <c r="V15" s="39">
        <f t="shared" si="2"/>
        <v>1587304</v>
      </c>
      <c r="W15" s="40" t="s">
        <v>31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4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</row>
    <row r="16" spans="1:34" s="35" customFormat="1" ht="6" customHeight="1">
      <c r="A16" s="50"/>
      <c r="B16" s="5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/>
      <c r="W16" s="36"/>
      <c r="Z16" s="4"/>
      <c r="AA16" s="4"/>
      <c r="AB16" s="4"/>
      <c r="AC16" s="4"/>
      <c r="AD16" s="4"/>
      <c r="AE16" s="4"/>
      <c r="AF16" s="4"/>
      <c r="AG16" s="4"/>
      <c r="AH16" s="4"/>
    </row>
    <row r="17" spans="1:34" s="35" customFormat="1" ht="12" customHeight="1">
      <c r="A17" s="30" t="s">
        <v>32</v>
      </c>
      <c r="B17" s="52" t="s">
        <v>33</v>
      </c>
      <c r="C17" s="32">
        <v>41682</v>
      </c>
      <c r="D17" s="32">
        <v>1088</v>
      </c>
      <c r="E17" s="32">
        <v>52423</v>
      </c>
      <c r="F17" s="32">
        <v>95193</v>
      </c>
      <c r="G17" s="32">
        <v>2925</v>
      </c>
      <c r="H17" s="32">
        <v>8401</v>
      </c>
      <c r="I17" s="32">
        <v>11326</v>
      </c>
      <c r="J17" s="32">
        <v>3202727</v>
      </c>
      <c r="K17" s="32">
        <v>27690</v>
      </c>
      <c r="L17" s="32">
        <v>10873157</v>
      </c>
      <c r="M17" s="32">
        <v>3861</v>
      </c>
      <c r="N17" s="32">
        <v>3325006</v>
      </c>
      <c r="O17" s="32">
        <v>999</v>
      </c>
      <c r="P17" s="32">
        <v>720368</v>
      </c>
      <c r="Q17" s="32">
        <v>32550</v>
      </c>
      <c r="R17" s="32">
        <v>14918531</v>
      </c>
      <c r="S17" s="32">
        <v>53</v>
      </c>
      <c r="T17" s="32">
        <v>25867</v>
      </c>
      <c r="U17" s="32">
        <v>1934</v>
      </c>
      <c r="V17" s="32">
        <v>729698</v>
      </c>
      <c r="W17" s="36">
        <v>1</v>
      </c>
      <c r="Z17" s="4"/>
      <c r="AA17" s="4"/>
      <c r="AB17" s="4"/>
      <c r="AC17" s="4"/>
      <c r="AD17" s="4"/>
      <c r="AE17" s="4"/>
      <c r="AF17" s="4"/>
      <c r="AG17" s="4"/>
      <c r="AH17" s="4"/>
    </row>
    <row r="18" spans="1:34" s="35" customFormat="1" ht="12" customHeight="1">
      <c r="A18" s="30" t="s">
        <v>34</v>
      </c>
      <c r="B18" s="52" t="s">
        <v>35</v>
      </c>
      <c r="C18" s="32">
        <v>15901</v>
      </c>
      <c r="D18" s="32">
        <v>368</v>
      </c>
      <c r="E18" s="32">
        <v>10560</v>
      </c>
      <c r="F18" s="32">
        <v>26829</v>
      </c>
      <c r="G18" s="32">
        <v>1435</v>
      </c>
      <c r="H18" s="32">
        <v>2939</v>
      </c>
      <c r="I18" s="32">
        <v>4374</v>
      </c>
      <c r="J18" s="32">
        <v>1136466</v>
      </c>
      <c r="K18" s="32">
        <v>13469</v>
      </c>
      <c r="L18" s="32">
        <v>5547649</v>
      </c>
      <c r="M18" s="32">
        <v>2116</v>
      </c>
      <c r="N18" s="32">
        <v>1832822</v>
      </c>
      <c r="O18" s="32">
        <v>238</v>
      </c>
      <c r="P18" s="32">
        <v>176099</v>
      </c>
      <c r="Q18" s="32">
        <v>15823</v>
      </c>
      <c r="R18" s="32">
        <v>7556570</v>
      </c>
      <c r="S18" s="32">
        <v>45</v>
      </c>
      <c r="T18" s="32">
        <v>20970</v>
      </c>
      <c r="U18" s="32">
        <v>1046</v>
      </c>
      <c r="V18" s="32">
        <v>394656</v>
      </c>
      <c r="W18" s="36">
        <v>2</v>
      </c>
      <c r="Z18" s="4"/>
      <c r="AA18" s="4"/>
      <c r="AB18" s="4"/>
      <c r="AC18" s="4"/>
      <c r="AD18" s="4"/>
      <c r="AE18" s="4"/>
      <c r="AF18" s="4"/>
      <c r="AG18" s="4"/>
      <c r="AH18" s="4"/>
    </row>
    <row r="19" spans="1:34" s="35" customFormat="1" ht="12" customHeight="1">
      <c r="A19" s="30" t="s">
        <v>36</v>
      </c>
      <c r="B19" s="52" t="s">
        <v>37</v>
      </c>
      <c r="C19" s="32">
        <v>8478</v>
      </c>
      <c r="D19" s="32">
        <v>154</v>
      </c>
      <c r="E19" s="32">
        <v>6394</v>
      </c>
      <c r="F19" s="32">
        <v>15026</v>
      </c>
      <c r="G19" s="32">
        <v>524</v>
      </c>
      <c r="H19" s="32">
        <v>1832</v>
      </c>
      <c r="I19" s="32">
        <v>2356</v>
      </c>
      <c r="J19" s="32">
        <v>658302</v>
      </c>
      <c r="K19" s="32">
        <v>7244</v>
      </c>
      <c r="L19" s="32">
        <v>2916273</v>
      </c>
      <c r="M19" s="32">
        <v>695</v>
      </c>
      <c r="N19" s="32">
        <v>598891</v>
      </c>
      <c r="O19" s="32">
        <v>168</v>
      </c>
      <c r="P19" s="32">
        <v>124064</v>
      </c>
      <c r="Q19" s="32">
        <v>8107</v>
      </c>
      <c r="R19" s="32">
        <v>3639228</v>
      </c>
      <c r="S19" s="32">
        <v>43</v>
      </c>
      <c r="T19" s="32">
        <v>18665</v>
      </c>
      <c r="U19" s="32">
        <v>531</v>
      </c>
      <c r="V19" s="32">
        <v>200346</v>
      </c>
      <c r="W19" s="36">
        <v>3</v>
      </c>
      <c r="Z19" s="4"/>
      <c r="AA19" s="4"/>
      <c r="AB19" s="4"/>
      <c r="AC19" s="4"/>
      <c r="AD19" s="4"/>
      <c r="AE19" s="4"/>
      <c r="AF19" s="4"/>
      <c r="AG19" s="4"/>
      <c r="AH19" s="4"/>
    </row>
    <row r="20" spans="1:34" s="35" customFormat="1" ht="12" customHeight="1">
      <c r="A20" s="30" t="s">
        <v>38</v>
      </c>
      <c r="B20" s="52" t="s">
        <v>39</v>
      </c>
      <c r="C20" s="32">
        <v>10865</v>
      </c>
      <c r="D20" s="32">
        <v>101</v>
      </c>
      <c r="E20" s="32">
        <v>4703</v>
      </c>
      <c r="F20" s="32">
        <v>15669</v>
      </c>
      <c r="G20" s="32">
        <v>578</v>
      </c>
      <c r="H20" s="32">
        <v>1784</v>
      </c>
      <c r="I20" s="32">
        <v>2362</v>
      </c>
      <c r="J20" s="32">
        <v>933045</v>
      </c>
      <c r="K20" s="32">
        <v>9150</v>
      </c>
      <c r="L20" s="32">
        <v>3789357</v>
      </c>
      <c r="M20" s="32">
        <v>976</v>
      </c>
      <c r="N20" s="32">
        <v>823327</v>
      </c>
      <c r="O20" s="32">
        <v>160</v>
      </c>
      <c r="P20" s="32">
        <v>113790</v>
      </c>
      <c r="Q20" s="32">
        <v>10286</v>
      </c>
      <c r="R20" s="32">
        <v>4726474</v>
      </c>
      <c r="S20" s="32">
        <v>42</v>
      </c>
      <c r="T20" s="32">
        <v>19613</v>
      </c>
      <c r="U20" s="32">
        <v>587</v>
      </c>
      <c r="V20" s="32">
        <v>221475</v>
      </c>
      <c r="W20" s="36">
        <v>4</v>
      </c>
      <c r="Z20" s="4"/>
      <c r="AA20" s="4"/>
      <c r="AB20" s="4"/>
      <c r="AC20" s="4"/>
      <c r="AD20" s="4"/>
      <c r="AE20" s="4"/>
      <c r="AF20" s="4"/>
      <c r="AG20" s="4"/>
      <c r="AH20" s="4"/>
    </row>
    <row r="21" spans="1:34" s="35" customFormat="1" ht="12" customHeight="1">
      <c r="A21" s="30" t="s">
        <v>40</v>
      </c>
      <c r="B21" s="52" t="s">
        <v>41</v>
      </c>
      <c r="C21" s="32">
        <v>7350</v>
      </c>
      <c r="D21" s="32">
        <v>159</v>
      </c>
      <c r="E21" s="32">
        <v>4658</v>
      </c>
      <c r="F21" s="32">
        <v>12347</v>
      </c>
      <c r="G21" s="32">
        <v>412</v>
      </c>
      <c r="H21" s="32">
        <v>1711</v>
      </c>
      <c r="I21" s="32">
        <v>2123</v>
      </c>
      <c r="J21" s="32">
        <v>645713</v>
      </c>
      <c r="K21" s="32">
        <v>5881</v>
      </c>
      <c r="L21" s="32">
        <v>2349775</v>
      </c>
      <c r="M21" s="32">
        <v>700</v>
      </c>
      <c r="N21" s="32">
        <v>600821</v>
      </c>
      <c r="O21" s="32">
        <v>123</v>
      </c>
      <c r="P21" s="32">
        <v>92246</v>
      </c>
      <c r="Q21" s="32">
        <v>6704</v>
      </c>
      <c r="R21" s="32">
        <v>3042842</v>
      </c>
      <c r="S21" s="32">
        <v>17</v>
      </c>
      <c r="T21" s="32">
        <v>7663</v>
      </c>
      <c r="U21" s="32">
        <v>418</v>
      </c>
      <c r="V21" s="32">
        <v>157711</v>
      </c>
      <c r="W21" s="36">
        <v>5</v>
      </c>
      <c r="Z21" s="4"/>
      <c r="AA21" s="4"/>
      <c r="AB21" s="4"/>
      <c r="AC21" s="4"/>
      <c r="AD21" s="4"/>
      <c r="AE21" s="4"/>
      <c r="AF21" s="4"/>
      <c r="AG21" s="4"/>
      <c r="AH21" s="4"/>
    </row>
    <row r="22" spans="1:34" s="35" customFormat="1" ht="12" customHeight="1">
      <c r="A22" s="30" t="s">
        <v>42</v>
      </c>
      <c r="B22" s="52" t="s">
        <v>43</v>
      </c>
      <c r="C22" s="32">
        <v>4953</v>
      </c>
      <c r="D22" s="32">
        <v>117</v>
      </c>
      <c r="E22" s="32">
        <v>3247</v>
      </c>
      <c r="F22" s="32">
        <v>8317</v>
      </c>
      <c r="G22" s="32">
        <v>449</v>
      </c>
      <c r="H22" s="32">
        <v>973</v>
      </c>
      <c r="I22" s="32">
        <v>1422</v>
      </c>
      <c r="J22" s="32">
        <v>427334</v>
      </c>
      <c r="K22" s="32">
        <v>5186</v>
      </c>
      <c r="L22" s="32">
        <v>2117720</v>
      </c>
      <c r="M22" s="32">
        <v>591</v>
      </c>
      <c r="N22" s="32">
        <v>511343</v>
      </c>
      <c r="O22" s="32">
        <v>115</v>
      </c>
      <c r="P22" s="32">
        <v>83440</v>
      </c>
      <c r="Q22" s="32">
        <v>5892</v>
      </c>
      <c r="R22" s="32">
        <v>2712503</v>
      </c>
      <c r="S22" s="32">
        <v>22</v>
      </c>
      <c r="T22" s="32">
        <v>10571</v>
      </c>
      <c r="U22" s="32">
        <v>316</v>
      </c>
      <c r="V22" s="32">
        <v>119227</v>
      </c>
      <c r="W22" s="36">
        <v>6</v>
      </c>
      <c r="Z22" s="4"/>
      <c r="AA22" s="4"/>
      <c r="AB22" s="4"/>
      <c r="AC22" s="4"/>
      <c r="AD22" s="4"/>
      <c r="AE22" s="4"/>
      <c r="AF22" s="4"/>
      <c r="AG22" s="4"/>
      <c r="AH22" s="4"/>
    </row>
    <row r="23" spans="1:34" s="35" customFormat="1" ht="12" customHeight="1">
      <c r="A23" s="30" t="s">
        <v>44</v>
      </c>
      <c r="B23" s="52" t="s">
        <v>45</v>
      </c>
      <c r="C23" s="32">
        <v>3391</v>
      </c>
      <c r="D23" s="32">
        <v>52</v>
      </c>
      <c r="E23" s="32">
        <v>2688</v>
      </c>
      <c r="F23" s="32">
        <f>SUM(C23:E23)</f>
        <v>6131</v>
      </c>
      <c r="G23" s="32">
        <v>225</v>
      </c>
      <c r="H23" s="32">
        <v>575</v>
      </c>
      <c r="I23" s="32">
        <v>800</v>
      </c>
      <c r="J23" s="32">
        <v>297712</v>
      </c>
      <c r="K23" s="32">
        <v>3377</v>
      </c>
      <c r="L23" s="32">
        <v>1360047</v>
      </c>
      <c r="M23" s="32">
        <v>386</v>
      </c>
      <c r="N23" s="32">
        <v>333107</v>
      </c>
      <c r="O23" s="32">
        <v>87</v>
      </c>
      <c r="P23" s="32">
        <v>67352</v>
      </c>
      <c r="Q23" s="32">
        <v>3850</v>
      </c>
      <c r="R23" s="32">
        <v>1760506</v>
      </c>
      <c r="S23" s="32">
        <v>17</v>
      </c>
      <c r="T23" s="32">
        <v>7863</v>
      </c>
      <c r="U23" s="32">
        <v>190</v>
      </c>
      <c r="V23" s="32">
        <v>71687</v>
      </c>
      <c r="W23" s="36">
        <v>7</v>
      </c>
      <c r="Z23" s="4"/>
      <c r="AA23" s="4"/>
      <c r="AB23" s="4"/>
      <c r="AC23" s="4"/>
      <c r="AD23" s="4"/>
      <c r="AE23" s="4"/>
      <c r="AF23" s="4"/>
      <c r="AG23" s="4"/>
      <c r="AH23" s="4"/>
    </row>
    <row r="24" spans="1:34" s="35" customFormat="1" ht="12" customHeight="1">
      <c r="A24" s="30" t="s">
        <v>46</v>
      </c>
      <c r="B24" s="52" t="s">
        <v>47</v>
      </c>
      <c r="C24" s="32">
        <v>3017</v>
      </c>
      <c r="D24" s="32">
        <v>73</v>
      </c>
      <c r="E24" s="32">
        <v>1180</v>
      </c>
      <c r="F24" s="32">
        <f>SUM(C24:E24)</f>
        <v>4270</v>
      </c>
      <c r="G24" s="32">
        <v>212</v>
      </c>
      <c r="H24" s="32">
        <v>526</v>
      </c>
      <c r="I24" s="32">
        <v>738</v>
      </c>
      <c r="J24" s="32">
        <v>291875</v>
      </c>
      <c r="K24" s="32">
        <v>3868</v>
      </c>
      <c r="L24" s="32">
        <v>1528326</v>
      </c>
      <c r="M24" s="32">
        <v>439</v>
      </c>
      <c r="N24" s="32">
        <v>374552</v>
      </c>
      <c r="O24" s="32">
        <v>45</v>
      </c>
      <c r="P24" s="32">
        <v>31273</v>
      </c>
      <c r="Q24" s="32">
        <v>4352</v>
      </c>
      <c r="R24" s="32">
        <v>1934151</v>
      </c>
      <c r="S24" s="32">
        <v>22</v>
      </c>
      <c r="T24" s="32">
        <v>9604</v>
      </c>
      <c r="U24" s="32">
        <v>279</v>
      </c>
      <c r="V24" s="32">
        <v>105267</v>
      </c>
      <c r="W24" s="36">
        <v>8</v>
      </c>
      <c r="Z24" s="4"/>
      <c r="AA24" s="4"/>
      <c r="AB24" s="4"/>
      <c r="AC24" s="4"/>
      <c r="AD24" s="4"/>
      <c r="AE24" s="4"/>
      <c r="AF24" s="4"/>
      <c r="AG24" s="4"/>
      <c r="AH24" s="4"/>
    </row>
    <row r="25" spans="1:34" s="35" customFormat="1" ht="12" customHeight="1">
      <c r="A25" s="30" t="s">
        <v>48</v>
      </c>
      <c r="B25" s="53" t="s">
        <v>49</v>
      </c>
      <c r="C25" s="32">
        <v>2966</v>
      </c>
      <c r="D25" s="32">
        <v>29</v>
      </c>
      <c r="E25" s="32">
        <v>1297</v>
      </c>
      <c r="F25" s="32">
        <f>SUM(C25:E25)</f>
        <v>4292</v>
      </c>
      <c r="G25" s="32">
        <v>248</v>
      </c>
      <c r="H25" s="32">
        <v>376</v>
      </c>
      <c r="I25" s="32">
        <v>624</v>
      </c>
      <c r="J25" s="32">
        <v>273014</v>
      </c>
      <c r="K25" s="32">
        <v>3538</v>
      </c>
      <c r="L25" s="32">
        <v>1457026</v>
      </c>
      <c r="M25" s="32">
        <v>448</v>
      </c>
      <c r="N25" s="32">
        <v>375729</v>
      </c>
      <c r="O25" s="32">
        <v>74</v>
      </c>
      <c r="P25" s="32">
        <v>51161</v>
      </c>
      <c r="Q25" s="32">
        <v>4060</v>
      </c>
      <c r="R25" s="32">
        <v>1883916</v>
      </c>
      <c r="S25" s="32">
        <v>26</v>
      </c>
      <c r="T25" s="32">
        <v>12358</v>
      </c>
      <c r="U25" s="32">
        <v>211</v>
      </c>
      <c r="V25" s="32">
        <v>79610</v>
      </c>
      <c r="W25" s="36">
        <v>9</v>
      </c>
      <c r="Z25" s="4"/>
      <c r="AA25" s="4"/>
      <c r="AB25" s="4"/>
      <c r="AC25" s="4"/>
      <c r="AD25" s="4"/>
      <c r="AE25" s="4"/>
      <c r="AF25" s="4"/>
      <c r="AG25" s="4"/>
      <c r="AH25" s="4"/>
    </row>
    <row r="26" spans="1:34" s="35" customFormat="1" ht="12" customHeight="1">
      <c r="A26" s="30" t="s">
        <v>50</v>
      </c>
      <c r="B26" s="52" t="s">
        <v>51</v>
      </c>
      <c r="C26" s="32">
        <v>3875</v>
      </c>
      <c r="D26" s="32">
        <v>30</v>
      </c>
      <c r="E26" s="32">
        <v>1458</v>
      </c>
      <c r="F26" s="32">
        <f>SUM(C26:E26)</f>
        <v>5363</v>
      </c>
      <c r="G26" s="32">
        <v>262</v>
      </c>
      <c r="H26" s="32">
        <v>842</v>
      </c>
      <c r="I26" s="32">
        <v>1104</v>
      </c>
      <c r="J26" s="32">
        <v>325704</v>
      </c>
      <c r="K26" s="32">
        <v>3912</v>
      </c>
      <c r="L26" s="32">
        <v>1581129</v>
      </c>
      <c r="M26" s="32">
        <v>480</v>
      </c>
      <c r="N26" s="32">
        <v>412804</v>
      </c>
      <c r="O26" s="32">
        <v>46</v>
      </c>
      <c r="P26" s="32">
        <v>32789</v>
      </c>
      <c r="Q26" s="32">
        <v>4438</v>
      </c>
      <c r="R26" s="32">
        <v>2026722</v>
      </c>
      <c r="S26" s="32">
        <v>23</v>
      </c>
      <c r="T26" s="32">
        <v>10399</v>
      </c>
      <c r="U26" s="32">
        <v>257</v>
      </c>
      <c r="V26" s="32">
        <v>96966</v>
      </c>
      <c r="W26" s="36">
        <v>10</v>
      </c>
      <c r="Z26" s="4"/>
      <c r="AA26" s="4"/>
      <c r="AB26" s="4"/>
      <c r="AC26" s="4"/>
      <c r="AD26" s="4"/>
      <c r="AE26" s="4"/>
      <c r="AF26" s="4"/>
      <c r="AG26" s="4"/>
      <c r="AH26" s="4"/>
    </row>
    <row r="27" spans="1:34" s="35" customFormat="1" ht="12" customHeight="1">
      <c r="A27" s="30" t="s">
        <v>52</v>
      </c>
      <c r="B27" s="52" t="s">
        <v>53</v>
      </c>
      <c r="C27" s="32">
        <v>6871</v>
      </c>
      <c r="D27" s="32">
        <v>98</v>
      </c>
      <c r="E27" s="32">
        <v>4428</v>
      </c>
      <c r="F27" s="32">
        <f>SUM(C27:E27)</f>
        <v>11397</v>
      </c>
      <c r="G27" s="32">
        <v>631</v>
      </c>
      <c r="H27" s="32">
        <v>1403</v>
      </c>
      <c r="I27" s="32">
        <v>2034</v>
      </c>
      <c r="J27" s="32">
        <v>534918</v>
      </c>
      <c r="K27" s="32">
        <v>8090</v>
      </c>
      <c r="L27" s="32">
        <v>3237112</v>
      </c>
      <c r="M27" s="32">
        <v>1029</v>
      </c>
      <c r="N27" s="32">
        <v>881640</v>
      </c>
      <c r="O27" s="32">
        <v>153</v>
      </c>
      <c r="P27" s="32">
        <v>110651</v>
      </c>
      <c r="Q27" s="32">
        <v>9272</v>
      </c>
      <c r="R27" s="32">
        <v>4229403</v>
      </c>
      <c r="S27" s="32">
        <v>53</v>
      </c>
      <c r="T27" s="32">
        <v>25301</v>
      </c>
      <c r="U27" s="32">
        <v>487</v>
      </c>
      <c r="V27" s="32">
        <v>183745</v>
      </c>
      <c r="W27" s="36">
        <v>11</v>
      </c>
      <c r="Z27" s="4"/>
      <c r="AA27" s="4"/>
      <c r="AB27" s="4"/>
      <c r="AC27" s="4"/>
      <c r="AD27" s="4"/>
      <c r="AE27" s="4"/>
      <c r="AF27" s="4"/>
      <c r="AG27" s="4"/>
      <c r="AH27" s="4"/>
    </row>
    <row r="28" spans="1:64" s="41" customFormat="1" ht="12" customHeight="1">
      <c r="A28" s="45"/>
      <c r="B28" s="46" t="s">
        <v>54</v>
      </c>
      <c r="C28" s="54">
        <v>1607</v>
      </c>
      <c r="D28" s="54">
        <v>14</v>
      </c>
      <c r="E28" s="54">
        <v>620</v>
      </c>
      <c r="F28" s="54">
        <f>SUM(F29:F31)</f>
        <v>2241</v>
      </c>
      <c r="G28" s="54">
        <v>129</v>
      </c>
      <c r="H28" s="54">
        <v>191</v>
      </c>
      <c r="I28" s="54">
        <v>320</v>
      </c>
      <c r="J28" s="54">
        <v>164397</v>
      </c>
      <c r="K28" s="54">
        <v>2758</v>
      </c>
      <c r="L28" s="54">
        <v>1224140</v>
      </c>
      <c r="M28" s="54">
        <v>252</v>
      </c>
      <c r="N28" s="54">
        <v>214008</v>
      </c>
      <c r="O28" s="54">
        <v>25</v>
      </c>
      <c r="P28" s="54">
        <v>17763</v>
      </c>
      <c r="Q28" s="54">
        <v>3035</v>
      </c>
      <c r="R28" s="54">
        <v>1455911</v>
      </c>
      <c r="S28" s="54">
        <v>25</v>
      </c>
      <c r="T28" s="54">
        <v>12518</v>
      </c>
      <c r="U28" s="54">
        <v>176</v>
      </c>
      <c r="V28" s="54">
        <v>66405</v>
      </c>
      <c r="W28" s="40" t="s">
        <v>55</v>
      </c>
      <c r="Z28" s="42"/>
      <c r="AA28" s="42"/>
      <c r="AB28" s="42"/>
      <c r="AC28" s="42"/>
      <c r="AD28" s="4"/>
      <c r="AE28" s="4"/>
      <c r="AF28" s="42"/>
      <c r="AG28" s="42"/>
      <c r="AH28" s="4"/>
      <c r="AJ28" s="35"/>
      <c r="AK28" s="35"/>
      <c r="AN28" s="35"/>
      <c r="AO28" s="35"/>
      <c r="AP28" s="35"/>
      <c r="AQ28" s="35"/>
      <c r="BA28" s="35"/>
      <c r="BB28" s="35"/>
      <c r="BK28" s="35"/>
      <c r="BL28" s="35"/>
    </row>
    <row r="29" spans="1:34" s="35" customFormat="1" ht="12" customHeight="1">
      <c r="A29" s="30" t="s">
        <v>56</v>
      </c>
      <c r="B29" s="52" t="s">
        <v>57</v>
      </c>
      <c r="C29" s="32">
        <v>269</v>
      </c>
      <c r="D29" s="32">
        <v>4</v>
      </c>
      <c r="E29" s="32">
        <v>91</v>
      </c>
      <c r="F29" s="32">
        <f>SUM(C29:E29)</f>
        <v>364</v>
      </c>
      <c r="G29" s="32">
        <v>24</v>
      </c>
      <c r="H29" s="32">
        <v>40</v>
      </c>
      <c r="I29" s="32">
        <v>64</v>
      </c>
      <c r="J29" s="32">
        <v>27915</v>
      </c>
      <c r="K29" s="32">
        <v>646</v>
      </c>
      <c r="L29" s="32">
        <v>277928</v>
      </c>
      <c r="M29" s="32">
        <v>64</v>
      </c>
      <c r="N29" s="32">
        <v>53453</v>
      </c>
      <c r="O29" s="32">
        <v>2</v>
      </c>
      <c r="P29" s="32">
        <v>950</v>
      </c>
      <c r="Q29" s="32">
        <v>712</v>
      </c>
      <c r="R29" s="32">
        <v>332331</v>
      </c>
      <c r="S29" s="32">
        <v>2</v>
      </c>
      <c r="T29" s="32">
        <v>934</v>
      </c>
      <c r="U29" s="32">
        <v>53</v>
      </c>
      <c r="V29" s="32">
        <v>19997</v>
      </c>
      <c r="W29" s="36">
        <v>12</v>
      </c>
      <c r="Z29" s="4"/>
      <c r="AA29" s="4"/>
      <c r="AB29" s="4"/>
      <c r="AC29" s="4"/>
      <c r="AD29" s="4"/>
      <c r="AE29" s="4"/>
      <c r="AF29" s="4"/>
      <c r="AG29" s="4"/>
      <c r="AH29" s="4"/>
    </row>
    <row r="30" spans="1:34" s="35" customFormat="1" ht="12" customHeight="1">
      <c r="A30" s="30" t="s">
        <v>58</v>
      </c>
      <c r="B30" s="52" t="s">
        <v>59</v>
      </c>
      <c r="C30" s="32">
        <v>636</v>
      </c>
      <c r="D30" s="32">
        <v>6</v>
      </c>
      <c r="E30" s="32">
        <v>260</v>
      </c>
      <c r="F30" s="32">
        <f>SUM(C30:E30)</f>
        <v>902</v>
      </c>
      <c r="G30" s="32">
        <v>70</v>
      </c>
      <c r="H30" s="32">
        <v>94</v>
      </c>
      <c r="I30" s="32">
        <v>164</v>
      </c>
      <c r="J30" s="32">
        <v>60764</v>
      </c>
      <c r="K30" s="32">
        <v>1108</v>
      </c>
      <c r="L30" s="32">
        <v>489492</v>
      </c>
      <c r="M30" s="32">
        <v>123</v>
      </c>
      <c r="N30" s="32">
        <v>104155</v>
      </c>
      <c r="O30" s="32">
        <v>3</v>
      </c>
      <c r="P30" s="32">
        <v>2424</v>
      </c>
      <c r="Q30" s="32">
        <v>1234</v>
      </c>
      <c r="R30" s="32">
        <v>596071</v>
      </c>
      <c r="S30" s="32">
        <v>10</v>
      </c>
      <c r="T30" s="32">
        <v>5290</v>
      </c>
      <c r="U30" s="32">
        <v>69</v>
      </c>
      <c r="V30" s="32">
        <v>26034</v>
      </c>
      <c r="W30" s="36">
        <v>13</v>
      </c>
      <c r="Z30" s="4"/>
      <c r="AA30" s="4"/>
      <c r="AB30" s="4"/>
      <c r="AC30" s="4"/>
      <c r="AD30" s="4"/>
      <c r="AE30" s="4"/>
      <c r="AF30" s="4"/>
      <c r="AG30" s="4"/>
      <c r="AH30" s="4"/>
    </row>
    <row r="31" spans="1:34" s="35" customFormat="1" ht="12" customHeight="1">
      <c r="A31" s="30" t="s">
        <v>60</v>
      </c>
      <c r="B31" s="52" t="s">
        <v>61</v>
      </c>
      <c r="C31" s="32">
        <v>702</v>
      </c>
      <c r="D31" s="32">
        <v>4</v>
      </c>
      <c r="E31" s="32">
        <v>269</v>
      </c>
      <c r="F31" s="32">
        <f>SUM(C31:E31)</f>
        <v>975</v>
      </c>
      <c r="G31" s="32">
        <v>35</v>
      </c>
      <c r="H31" s="32">
        <v>57</v>
      </c>
      <c r="I31" s="32">
        <v>92</v>
      </c>
      <c r="J31" s="32">
        <v>75718</v>
      </c>
      <c r="K31" s="32">
        <v>1004</v>
      </c>
      <c r="L31" s="32">
        <v>456720</v>
      </c>
      <c r="M31" s="32">
        <v>65</v>
      </c>
      <c r="N31" s="32">
        <v>56400</v>
      </c>
      <c r="O31" s="32">
        <v>20</v>
      </c>
      <c r="P31" s="32">
        <v>14389</v>
      </c>
      <c r="Q31" s="32">
        <v>1089</v>
      </c>
      <c r="R31" s="32">
        <v>527509</v>
      </c>
      <c r="S31" s="32">
        <v>13</v>
      </c>
      <c r="T31" s="32">
        <v>6294</v>
      </c>
      <c r="U31" s="32">
        <v>54</v>
      </c>
      <c r="V31" s="32">
        <v>20374</v>
      </c>
      <c r="W31" s="36">
        <v>14</v>
      </c>
      <c r="Z31" s="4"/>
      <c r="AA31" s="4"/>
      <c r="AB31" s="4"/>
      <c r="AC31" s="4"/>
      <c r="AD31" s="4"/>
      <c r="AE31" s="4"/>
      <c r="AF31" s="4"/>
      <c r="AG31" s="4"/>
      <c r="AH31" s="4"/>
    </row>
    <row r="32" spans="1:64" s="41" customFormat="1" ht="12" customHeight="1">
      <c r="A32" s="45"/>
      <c r="B32" s="46" t="s">
        <v>62</v>
      </c>
      <c r="C32" s="54">
        <v>6436</v>
      </c>
      <c r="D32" s="54">
        <v>73</v>
      </c>
      <c r="E32" s="54">
        <v>2472</v>
      </c>
      <c r="F32" s="54">
        <f>SUM(F33:F37)</f>
        <v>8981</v>
      </c>
      <c r="G32" s="54">
        <v>412</v>
      </c>
      <c r="H32" s="54">
        <v>747</v>
      </c>
      <c r="I32" s="54">
        <v>1159</v>
      </c>
      <c r="J32" s="54">
        <v>667359</v>
      </c>
      <c r="K32" s="54">
        <v>9152</v>
      </c>
      <c r="L32" s="54">
        <v>3906264</v>
      </c>
      <c r="M32" s="54">
        <v>771</v>
      </c>
      <c r="N32" s="54">
        <v>652480</v>
      </c>
      <c r="O32" s="54">
        <v>93</v>
      </c>
      <c r="P32" s="54">
        <v>68223</v>
      </c>
      <c r="Q32" s="54">
        <v>10016</v>
      </c>
      <c r="R32" s="54">
        <v>4626967</v>
      </c>
      <c r="S32" s="54">
        <v>60</v>
      </c>
      <c r="T32" s="54">
        <v>29065</v>
      </c>
      <c r="U32" s="54">
        <v>603</v>
      </c>
      <c r="V32" s="54">
        <v>227513</v>
      </c>
      <c r="W32" s="40" t="s">
        <v>63</v>
      </c>
      <c r="Z32" s="42"/>
      <c r="AA32" s="42"/>
      <c r="AB32" s="42"/>
      <c r="AC32" s="42"/>
      <c r="AD32" s="4"/>
      <c r="AE32" s="4"/>
      <c r="AF32" s="42"/>
      <c r="AG32" s="42"/>
      <c r="AH32" s="4"/>
      <c r="AJ32" s="35"/>
      <c r="AK32" s="35"/>
      <c r="AN32" s="35"/>
      <c r="AO32" s="35"/>
      <c r="AP32" s="35"/>
      <c r="AQ32" s="35"/>
      <c r="BA32" s="35"/>
      <c r="BB32" s="35"/>
      <c r="BK32" s="35"/>
      <c r="BL32" s="35"/>
    </row>
    <row r="33" spans="1:34" s="35" customFormat="1" ht="12" customHeight="1">
      <c r="A33" s="30" t="s">
        <v>64</v>
      </c>
      <c r="B33" s="52" t="s">
        <v>65</v>
      </c>
      <c r="C33" s="32">
        <v>1089</v>
      </c>
      <c r="D33" s="32">
        <v>18</v>
      </c>
      <c r="E33" s="32">
        <v>347</v>
      </c>
      <c r="F33" s="32">
        <f>SUM(C33:E33)</f>
        <v>1454</v>
      </c>
      <c r="G33" s="32">
        <v>70</v>
      </c>
      <c r="H33" s="32">
        <v>112</v>
      </c>
      <c r="I33" s="32">
        <v>182</v>
      </c>
      <c r="J33" s="32">
        <v>116258</v>
      </c>
      <c r="K33" s="32">
        <v>1616</v>
      </c>
      <c r="L33" s="32">
        <v>756240</v>
      </c>
      <c r="M33" s="32">
        <v>131</v>
      </c>
      <c r="N33" s="32">
        <v>110522</v>
      </c>
      <c r="O33" s="32">
        <v>20</v>
      </c>
      <c r="P33" s="32">
        <v>14417</v>
      </c>
      <c r="Q33" s="32">
        <v>1767</v>
      </c>
      <c r="R33" s="32">
        <v>881179</v>
      </c>
      <c r="S33" s="32">
        <v>7</v>
      </c>
      <c r="T33" s="32">
        <v>3102</v>
      </c>
      <c r="U33" s="32">
        <v>125</v>
      </c>
      <c r="V33" s="32">
        <v>47163</v>
      </c>
      <c r="W33" s="36">
        <v>15</v>
      </c>
      <c r="Z33" s="4"/>
      <c r="AA33" s="4"/>
      <c r="AB33" s="4"/>
      <c r="AC33" s="4"/>
      <c r="AD33" s="4"/>
      <c r="AE33" s="4"/>
      <c r="AF33" s="4"/>
      <c r="AG33" s="4"/>
      <c r="AH33" s="4"/>
    </row>
    <row r="34" spans="1:34" s="35" customFormat="1" ht="12" customHeight="1">
      <c r="A34" s="30" t="s">
        <v>66</v>
      </c>
      <c r="B34" s="52" t="s">
        <v>67</v>
      </c>
      <c r="C34" s="32">
        <v>707</v>
      </c>
      <c r="D34" s="32">
        <v>4</v>
      </c>
      <c r="E34" s="32">
        <v>231</v>
      </c>
      <c r="F34" s="32">
        <f>SUM(C34:E34)</f>
        <v>942</v>
      </c>
      <c r="G34" s="32">
        <v>27</v>
      </c>
      <c r="H34" s="32">
        <v>38</v>
      </c>
      <c r="I34" s="32">
        <v>65</v>
      </c>
      <c r="J34" s="32">
        <v>79746</v>
      </c>
      <c r="K34" s="32">
        <v>589</v>
      </c>
      <c r="L34" s="32">
        <v>243370</v>
      </c>
      <c r="M34" s="32">
        <v>59</v>
      </c>
      <c r="N34" s="32">
        <v>51326</v>
      </c>
      <c r="O34" s="32">
        <v>2</v>
      </c>
      <c r="P34" s="32">
        <v>1900</v>
      </c>
      <c r="Q34" s="32">
        <v>650</v>
      </c>
      <c r="R34" s="32">
        <v>296596</v>
      </c>
      <c r="S34" s="32">
        <v>4</v>
      </c>
      <c r="T34" s="32">
        <v>1812</v>
      </c>
      <c r="U34" s="32">
        <v>36</v>
      </c>
      <c r="V34" s="32">
        <v>13583</v>
      </c>
      <c r="W34" s="36">
        <v>16</v>
      </c>
      <c r="Z34" s="4"/>
      <c r="AA34" s="4"/>
      <c r="AB34" s="4"/>
      <c r="AC34" s="4"/>
      <c r="AD34" s="4"/>
      <c r="AE34" s="4"/>
      <c r="AF34" s="4"/>
      <c r="AG34" s="4"/>
      <c r="AH34" s="4"/>
    </row>
    <row r="35" spans="1:64" s="35" customFormat="1" ht="12" customHeight="1">
      <c r="A35" s="30" t="s">
        <v>68</v>
      </c>
      <c r="B35" s="52" t="s">
        <v>69</v>
      </c>
      <c r="C35" s="32">
        <v>2334</v>
      </c>
      <c r="D35" s="32">
        <v>38</v>
      </c>
      <c r="E35" s="32">
        <v>931</v>
      </c>
      <c r="F35" s="32">
        <f>SUM(C35:E35)</f>
        <v>3303</v>
      </c>
      <c r="G35" s="32">
        <v>148</v>
      </c>
      <c r="H35" s="32">
        <v>364</v>
      </c>
      <c r="I35" s="32">
        <v>512</v>
      </c>
      <c r="J35" s="32">
        <v>234381</v>
      </c>
      <c r="K35" s="32">
        <v>3452</v>
      </c>
      <c r="L35" s="32">
        <v>1473101</v>
      </c>
      <c r="M35" s="32">
        <v>269</v>
      </c>
      <c r="N35" s="32">
        <v>227154</v>
      </c>
      <c r="O35" s="32">
        <v>33</v>
      </c>
      <c r="P35" s="32">
        <v>23816</v>
      </c>
      <c r="Q35" s="32">
        <v>3754</v>
      </c>
      <c r="R35" s="32">
        <v>1724071</v>
      </c>
      <c r="S35" s="32">
        <v>19</v>
      </c>
      <c r="T35" s="32">
        <v>9354</v>
      </c>
      <c r="U35" s="32">
        <v>213</v>
      </c>
      <c r="V35" s="32">
        <v>80365</v>
      </c>
      <c r="W35" s="36">
        <v>17</v>
      </c>
      <c r="Z35" s="4"/>
      <c r="AA35" s="4"/>
      <c r="AB35" s="4"/>
      <c r="AC35" s="4"/>
      <c r="AD35" s="4"/>
      <c r="AE35" s="4"/>
      <c r="AF35" s="4"/>
      <c r="AG35" s="4"/>
      <c r="AH35" s="4"/>
      <c r="AI35" s="4"/>
      <c r="AL35" s="4"/>
      <c r="AM35" s="4"/>
      <c r="AR35" s="4"/>
      <c r="AS35" s="4"/>
      <c r="AT35" s="4"/>
      <c r="AU35" s="4"/>
      <c r="AW35" s="4"/>
      <c r="AX35" s="4"/>
      <c r="AY35" s="4"/>
      <c r="AZ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34" s="35" customFormat="1" ht="12" customHeight="1">
      <c r="A36" s="30" t="s">
        <v>70</v>
      </c>
      <c r="B36" s="52" t="s">
        <v>71</v>
      </c>
      <c r="C36" s="32">
        <v>887</v>
      </c>
      <c r="D36" s="32">
        <v>6</v>
      </c>
      <c r="E36" s="32">
        <v>351</v>
      </c>
      <c r="F36" s="32">
        <f>SUM(C36:E36)</f>
        <v>1244</v>
      </c>
      <c r="G36" s="32">
        <v>52</v>
      </c>
      <c r="H36" s="32">
        <v>114</v>
      </c>
      <c r="I36" s="32">
        <v>166</v>
      </c>
      <c r="J36" s="32">
        <v>91471</v>
      </c>
      <c r="K36" s="32">
        <v>1166</v>
      </c>
      <c r="L36" s="32">
        <v>463420</v>
      </c>
      <c r="M36" s="32">
        <v>91</v>
      </c>
      <c r="N36" s="32">
        <v>78406</v>
      </c>
      <c r="O36" s="32">
        <v>19</v>
      </c>
      <c r="P36" s="32">
        <v>13914</v>
      </c>
      <c r="Q36" s="32">
        <v>1276</v>
      </c>
      <c r="R36" s="32">
        <v>555740</v>
      </c>
      <c r="S36" s="32">
        <v>11</v>
      </c>
      <c r="T36" s="32">
        <v>5330</v>
      </c>
      <c r="U36" s="32">
        <v>104</v>
      </c>
      <c r="V36" s="32">
        <v>39239</v>
      </c>
      <c r="W36" s="36">
        <v>18</v>
      </c>
      <c r="Z36" s="4"/>
      <c r="AA36" s="4"/>
      <c r="AB36" s="4"/>
      <c r="AC36" s="4"/>
      <c r="AD36" s="4"/>
      <c r="AE36" s="4"/>
      <c r="AF36" s="4"/>
      <c r="AG36" s="4"/>
      <c r="AH36" s="4"/>
    </row>
    <row r="37" spans="1:34" s="35" customFormat="1" ht="12" customHeight="1">
      <c r="A37" s="30" t="s">
        <v>72</v>
      </c>
      <c r="B37" s="52" t="s">
        <v>73</v>
      </c>
      <c r="C37" s="32">
        <v>1419</v>
      </c>
      <c r="D37" s="32">
        <v>7</v>
      </c>
      <c r="E37" s="32">
        <v>612</v>
      </c>
      <c r="F37" s="32">
        <f>SUM(C37:E37)</f>
        <v>2038</v>
      </c>
      <c r="G37" s="32">
        <v>115</v>
      </c>
      <c r="H37" s="32">
        <v>119</v>
      </c>
      <c r="I37" s="32">
        <v>234</v>
      </c>
      <c r="J37" s="32">
        <v>145503</v>
      </c>
      <c r="K37" s="32">
        <v>2329</v>
      </c>
      <c r="L37" s="32">
        <v>970133</v>
      </c>
      <c r="M37" s="32">
        <v>221</v>
      </c>
      <c r="N37" s="32">
        <v>185072</v>
      </c>
      <c r="O37" s="32">
        <v>19</v>
      </c>
      <c r="P37" s="32">
        <v>14176</v>
      </c>
      <c r="Q37" s="32">
        <v>2569</v>
      </c>
      <c r="R37" s="32">
        <v>1169381</v>
      </c>
      <c r="S37" s="32">
        <v>19</v>
      </c>
      <c r="T37" s="32">
        <v>9467</v>
      </c>
      <c r="U37" s="32">
        <v>125</v>
      </c>
      <c r="V37" s="32">
        <v>47163</v>
      </c>
      <c r="W37" s="36">
        <v>19</v>
      </c>
      <c r="Z37" s="4"/>
      <c r="AA37" s="4"/>
      <c r="AB37" s="4"/>
      <c r="AC37" s="4"/>
      <c r="AD37" s="4"/>
      <c r="AE37" s="4"/>
      <c r="AF37" s="4"/>
      <c r="AG37" s="4"/>
      <c r="AH37" s="4"/>
    </row>
    <row r="38" spans="1:64" s="41" customFormat="1" ht="12" customHeight="1">
      <c r="A38" s="45"/>
      <c r="B38" s="46" t="s">
        <v>74</v>
      </c>
      <c r="C38" s="54">
        <v>4368</v>
      </c>
      <c r="D38" s="54">
        <v>58</v>
      </c>
      <c r="E38" s="54">
        <v>2733</v>
      </c>
      <c r="F38" s="54">
        <f>SUM(F39:F40)</f>
        <v>7159</v>
      </c>
      <c r="G38" s="54">
        <v>461</v>
      </c>
      <c r="H38" s="54">
        <v>564</v>
      </c>
      <c r="I38" s="54">
        <v>1025</v>
      </c>
      <c r="J38" s="54">
        <v>395237</v>
      </c>
      <c r="K38" s="54">
        <v>5423</v>
      </c>
      <c r="L38" s="54">
        <v>2319691</v>
      </c>
      <c r="M38" s="54">
        <v>688</v>
      </c>
      <c r="N38" s="54">
        <v>590844</v>
      </c>
      <c r="O38" s="54">
        <v>77</v>
      </c>
      <c r="P38" s="54">
        <v>52501</v>
      </c>
      <c r="Q38" s="54">
        <v>6188</v>
      </c>
      <c r="R38" s="54">
        <v>2963036</v>
      </c>
      <c r="S38" s="54">
        <v>30</v>
      </c>
      <c r="T38" s="54">
        <v>14628</v>
      </c>
      <c r="U38" s="54">
        <v>410</v>
      </c>
      <c r="V38" s="54">
        <v>154694</v>
      </c>
      <c r="W38" s="40" t="s">
        <v>75</v>
      </c>
      <c r="Z38" s="42"/>
      <c r="AA38" s="42"/>
      <c r="AB38" s="42"/>
      <c r="AC38" s="42"/>
      <c r="AD38" s="4"/>
      <c r="AE38" s="4"/>
      <c r="AF38" s="42"/>
      <c r="AG38" s="42"/>
      <c r="AH38" s="4"/>
      <c r="AJ38" s="35"/>
      <c r="AK38" s="35"/>
      <c r="AN38" s="35"/>
      <c r="AO38" s="35"/>
      <c r="AP38" s="35"/>
      <c r="AQ38" s="35"/>
      <c r="BA38" s="35"/>
      <c r="BB38" s="35"/>
      <c r="BK38" s="35"/>
      <c r="BL38" s="35"/>
    </row>
    <row r="39" spans="1:34" s="35" customFormat="1" ht="12" customHeight="1">
      <c r="A39" s="30" t="s">
        <v>76</v>
      </c>
      <c r="B39" s="52" t="s">
        <v>77</v>
      </c>
      <c r="C39" s="32">
        <v>3124</v>
      </c>
      <c r="D39" s="32">
        <v>42</v>
      </c>
      <c r="E39" s="32">
        <v>2144</v>
      </c>
      <c r="F39" s="32">
        <f>SUM(C39:E39)</f>
        <v>5310</v>
      </c>
      <c r="G39" s="32">
        <v>369</v>
      </c>
      <c r="H39" s="32">
        <v>412</v>
      </c>
      <c r="I39" s="32">
        <v>781</v>
      </c>
      <c r="J39" s="32">
        <v>271671</v>
      </c>
      <c r="K39" s="32">
        <v>3322</v>
      </c>
      <c r="L39" s="32">
        <v>1427011</v>
      </c>
      <c r="M39" s="32">
        <v>486</v>
      </c>
      <c r="N39" s="32">
        <v>418221</v>
      </c>
      <c r="O39" s="32">
        <v>51</v>
      </c>
      <c r="P39" s="32">
        <v>34667</v>
      </c>
      <c r="Q39" s="32">
        <v>3859</v>
      </c>
      <c r="R39" s="32">
        <v>1879899</v>
      </c>
      <c r="S39" s="32">
        <v>14</v>
      </c>
      <c r="T39" s="32">
        <v>6804</v>
      </c>
      <c r="U39" s="32">
        <v>251</v>
      </c>
      <c r="V39" s="32">
        <v>94703</v>
      </c>
      <c r="W39" s="36">
        <v>20</v>
      </c>
      <c r="Z39" s="4"/>
      <c r="AA39" s="4"/>
      <c r="AB39" s="4"/>
      <c r="AC39" s="4"/>
      <c r="AD39" s="4"/>
      <c r="AE39" s="4"/>
      <c r="AF39" s="4"/>
      <c r="AG39" s="4"/>
      <c r="AH39" s="4"/>
    </row>
    <row r="40" spans="1:34" s="35" customFormat="1" ht="12" customHeight="1">
      <c r="A40" s="30" t="s">
        <v>78</v>
      </c>
      <c r="B40" s="52" t="s">
        <v>79</v>
      </c>
      <c r="C40" s="32">
        <v>1244</v>
      </c>
      <c r="D40" s="32">
        <v>16</v>
      </c>
      <c r="E40" s="32">
        <v>589</v>
      </c>
      <c r="F40" s="32">
        <f>SUM(C40:E40)</f>
        <v>1849</v>
      </c>
      <c r="G40" s="32">
        <v>92</v>
      </c>
      <c r="H40" s="32">
        <v>152</v>
      </c>
      <c r="I40" s="32">
        <v>244</v>
      </c>
      <c r="J40" s="32">
        <v>123566</v>
      </c>
      <c r="K40" s="32">
        <v>2101</v>
      </c>
      <c r="L40" s="32">
        <v>892680</v>
      </c>
      <c r="M40" s="32">
        <v>202</v>
      </c>
      <c r="N40" s="32">
        <v>172623</v>
      </c>
      <c r="O40" s="32">
        <v>26</v>
      </c>
      <c r="P40" s="32">
        <v>17834</v>
      </c>
      <c r="Q40" s="32">
        <v>2329</v>
      </c>
      <c r="R40" s="32">
        <v>1083137</v>
      </c>
      <c r="S40" s="32">
        <v>16</v>
      </c>
      <c r="T40" s="32">
        <v>7824</v>
      </c>
      <c r="U40" s="32">
        <v>159</v>
      </c>
      <c r="V40" s="32">
        <v>59991</v>
      </c>
      <c r="W40" s="36">
        <v>21</v>
      </c>
      <c r="Z40" s="4"/>
      <c r="AA40" s="4"/>
      <c r="AB40" s="4"/>
      <c r="AC40" s="4"/>
      <c r="AD40" s="4"/>
      <c r="AE40" s="4"/>
      <c r="AF40" s="4"/>
      <c r="AG40" s="4"/>
      <c r="AH40" s="4"/>
    </row>
    <row r="41" spans="1:64" s="41" customFormat="1" ht="12" customHeight="1">
      <c r="A41" s="45"/>
      <c r="B41" s="46" t="s">
        <v>80</v>
      </c>
      <c r="C41" s="54">
        <v>5782</v>
      </c>
      <c r="D41" s="54">
        <v>39</v>
      </c>
      <c r="E41" s="54">
        <v>3433</v>
      </c>
      <c r="F41" s="54">
        <f>SUM(F42:F45)</f>
        <v>9254</v>
      </c>
      <c r="G41" s="54">
        <v>600</v>
      </c>
      <c r="H41" s="54">
        <v>941</v>
      </c>
      <c r="I41" s="54">
        <v>1541</v>
      </c>
      <c r="J41" s="54">
        <v>523065</v>
      </c>
      <c r="K41" s="54">
        <v>6850</v>
      </c>
      <c r="L41" s="54">
        <v>2773469</v>
      </c>
      <c r="M41" s="54">
        <v>1004</v>
      </c>
      <c r="N41" s="54">
        <v>860426</v>
      </c>
      <c r="O41" s="54">
        <v>94</v>
      </c>
      <c r="P41" s="54">
        <v>65110</v>
      </c>
      <c r="Q41" s="54">
        <v>7948</v>
      </c>
      <c r="R41" s="54">
        <v>3699005</v>
      </c>
      <c r="S41" s="54">
        <v>30</v>
      </c>
      <c r="T41" s="54">
        <v>14565</v>
      </c>
      <c r="U41" s="54">
        <v>419</v>
      </c>
      <c r="V41" s="54">
        <v>158089</v>
      </c>
      <c r="W41" s="40" t="s">
        <v>81</v>
      </c>
      <c r="Z41" s="42"/>
      <c r="AA41" s="42"/>
      <c r="AB41" s="42"/>
      <c r="AC41" s="42"/>
      <c r="AD41" s="4"/>
      <c r="AE41" s="4"/>
      <c r="AF41" s="42"/>
      <c r="AG41" s="42"/>
      <c r="AH41" s="4"/>
      <c r="AJ41" s="35"/>
      <c r="AK41" s="35"/>
      <c r="AN41" s="35"/>
      <c r="AO41" s="35"/>
      <c r="AP41" s="35"/>
      <c r="AQ41" s="35"/>
      <c r="BA41" s="35"/>
      <c r="BB41" s="35"/>
      <c r="BK41" s="35"/>
      <c r="BL41" s="35"/>
    </row>
    <row r="42" spans="1:34" s="35" customFormat="1" ht="12" customHeight="1">
      <c r="A42" s="30" t="s">
        <v>82</v>
      </c>
      <c r="B42" s="52" t="s">
        <v>83</v>
      </c>
      <c r="C42" s="32">
        <v>691</v>
      </c>
      <c r="D42" s="32">
        <v>5</v>
      </c>
      <c r="E42" s="32">
        <v>393</v>
      </c>
      <c r="F42" s="32">
        <f>SUM(C42:E42)</f>
        <v>1089</v>
      </c>
      <c r="G42" s="32">
        <v>46</v>
      </c>
      <c r="H42" s="32">
        <v>98</v>
      </c>
      <c r="I42" s="32">
        <v>144</v>
      </c>
      <c r="J42" s="32">
        <v>68661</v>
      </c>
      <c r="K42" s="32">
        <v>1250</v>
      </c>
      <c r="L42" s="32">
        <v>531837</v>
      </c>
      <c r="M42" s="32">
        <v>107</v>
      </c>
      <c r="N42" s="32">
        <v>92883</v>
      </c>
      <c r="O42" s="32">
        <v>21</v>
      </c>
      <c r="P42" s="32">
        <v>15338</v>
      </c>
      <c r="Q42" s="32">
        <v>1378</v>
      </c>
      <c r="R42" s="32">
        <v>640058</v>
      </c>
      <c r="S42" s="32">
        <v>4</v>
      </c>
      <c r="T42" s="32">
        <v>2088</v>
      </c>
      <c r="U42" s="32">
        <v>60</v>
      </c>
      <c r="V42" s="32">
        <v>22638</v>
      </c>
      <c r="W42" s="36">
        <v>22</v>
      </c>
      <c r="Z42" s="4"/>
      <c r="AA42" s="4"/>
      <c r="AB42" s="4"/>
      <c r="AC42" s="4"/>
      <c r="AD42" s="4"/>
      <c r="AE42" s="4"/>
      <c r="AF42" s="4"/>
      <c r="AG42" s="4"/>
      <c r="AH42" s="4"/>
    </row>
    <row r="43" spans="1:34" s="35" customFormat="1" ht="12" customHeight="1">
      <c r="A43" s="30" t="s">
        <v>84</v>
      </c>
      <c r="B43" s="52" t="s">
        <v>85</v>
      </c>
      <c r="C43" s="32">
        <v>1725</v>
      </c>
      <c r="D43" s="32">
        <v>14</v>
      </c>
      <c r="E43" s="32">
        <v>1343</v>
      </c>
      <c r="F43" s="32">
        <f>SUM(C43:E43)</f>
        <v>3082</v>
      </c>
      <c r="G43" s="32">
        <v>147</v>
      </c>
      <c r="H43" s="32">
        <v>394</v>
      </c>
      <c r="I43" s="32">
        <v>541</v>
      </c>
      <c r="J43" s="32">
        <v>150880</v>
      </c>
      <c r="K43" s="32">
        <v>1727</v>
      </c>
      <c r="L43" s="32">
        <v>702261</v>
      </c>
      <c r="M43" s="32">
        <v>255</v>
      </c>
      <c r="N43" s="32">
        <v>225421</v>
      </c>
      <c r="O43" s="32">
        <v>20</v>
      </c>
      <c r="P43" s="32">
        <v>16034</v>
      </c>
      <c r="Q43" s="32">
        <v>2002</v>
      </c>
      <c r="R43" s="32">
        <v>943716</v>
      </c>
      <c r="S43" s="32">
        <v>1</v>
      </c>
      <c r="T43" s="32">
        <v>452</v>
      </c>
      <c r="U43" s="32">
        <v>99</v>
      </c>
      <c r="V43" s="32">
        <v>37353</v>
      </c>
      <c r="W43" s="36">
        <v>23</v>
      </c>
      <c r="Z43" s="4"/>
      <c r="AA43" s="4"/>
      <c r="AB43" s="4"/>
      <c r="AC43" s="4"/>
      <c r="AD43" s="4"/>
      <c r="AE43" s="4"/>
      <c r="AF43" s="4"/>
      <c r="AG43" s="4"/>
      <c r="AH43" s="4"/>
    </row>
    <row r="44" spans="1:34" s="35" customFormat="1" ht="12" customHeight="1">
      <c r="A44" s="30" t="s">
        <v>86</v>
      </c>
      <c r="B44" s="52" t="s">
        <v>87</v>
      </c>
      <c r="C44" s="32">
        <v>1700</v>
      </c>
      <c r="D44" s="32">
        <v>7</v>
      </c>
      <c r="E44" s="32">
        <v>722</v>
      </c>
      <c r="F44" s="32">
        <f>SUM(C44:E44)</f>
        <v>2429</v>
      </c>
      <c r="G44" s="32">
        <v>325</v>
      </c>
      <c r="H44" s="32">
        <v>200</v>
      </c>
      <c r="I44" s="32">
        <v>525</v>
      </c>
      <c r="J44" s="32">
        <v>141496</v>
      </c>
      <c r="K44" s="32">
        <v>2161</v>
      </c>
      <c r="L44" s="32">
        <v>849570</v>
      </c>
      <c r="M44" s="32">
        <v>478</v>
      </c>
      <c r="N44" s="32">
        <v>402875</v>
      </c>
      <c r="O44" s="32">
        <v>28</v>
      </c>
      <c r="P44" s="32">
        <v>16188</v>
      </c>
      <c r="Q44" s="32">
        <v>2667</v>
      </c>
      <c r="R44" s="32">
        <v>1268633</v>
      </c>
      <c r="S44" s="32">
        <v>17</v>
      </c>
      <c r="T44" s="32">
        <v>7992</v>
      </c>
      <c r="U44" s="32">
        <v>146</v>
      </c>
      <c r="V44" s="32">
        <v>55086</v>
      </c>
      <c r="W44" s="36">
        <v>24</v>
      </c>
      <c r="Z44" s="4"/>
      <c r="AA44" s="4"/>
      <c r="AB44" s="4"/>
      <c r="AC44" s="4"/>
      <c r="AD44" s="4"/>
      <c r="AE44" s="4"/>
      <c r="AF44" s="4"/>
      <c r="AG44" s="4"/>
      <c r="AH44" s="4"/>
    </row>
    <row r="45" spans="1:34" s="35" customFormat="1" ht="12" customHeight="1">
      <c r="A45" s="30" t="s">
        <v>88</v>
      </c>
      <c r="B45" s="52" t="s">
        <v>89</v>
      </c>
      <c r="C45" s="32">
        <v>1666</v>
      </c>
      <c r="D45" s="32">
        <v>13</v>
      </c>
      <c r="E45" s="32">
        <v>975</v>
      </c>
      <c r="F45" s="32">
        <f>SUM(C45:E45)</f>
        <v>2654</v>
      </c>
      <c r="G45" s="32">
        <v>82</v>
      </c>
      <c r="H45" s="32">
        <v>249</v>
      </c>
      <c r="I45" s="32">
        <v>331</v>
      </c>
      <c r="J45" s="32">
        <v>162028</v>
      </c>
      <c r="K45" s="32">
        <v>1712</v>
      </c>
      <c r="L45" s="32">
        <v>689801</v>
      </c>
      <c r="M45" s="32">
        <v>164</v>
      </c>
      <c r="N45" s="32">
        <v>139247</v>
      </c>
      <c r="O45" s="32">
        <v>25</v>
      </c>
      <c r="P45" s="32">
        <v>17550</v>
      </c>
      <c r="Q45" s="32">
        <v>1901</v>
      </c>
      <c r="R45" s="32">
        <v>846598</v>
      </c>
      <c r="S45" s="32">
        <v>8</v>
      </c>
      <c r="T45" s="32">
        <v>4033</v>
      </c>
      <c r="U45" s="32">
        <v>114</v>
      </c>
      <c r="V45" s="32">
        <v>43012</v>
      </c>
      <c r="W45" s="36">
        <v>25</v>
      </c>
      <c r="Z45" s="4"/>
      <c r="AA45" s="4"/>
      <c r="AB45" s="4"/>
      <c r="AC45" s="4"/>
      <c r="AD45" s="4"/>
      <c r="AE45" s="4"/>
      <c r="AF45" s="4"/>
      <c r="AG45" s="4"/>
      <c r="AH45" s="4"/>
    </row>
    <row r="46" spans="1:64" s="41" customFormat="1" ht="12" customHeight="1">
      <c r="A46" s="45"/>
      <c r="B46" s="46" t="s">
        <v>90</v>
      </c>
      <c r="C46" s="54">
        <v>2252</v>
      </c>
      <c r="D46" s="54">
        <v>12</v>
      </c>
      <c r="E46" s="54">
        <v>1200</v>
      </c>
      <c r="F46" s="54">
        <f>SUM(F47)</f>
        <v>3464</v>
      </c>
      <c r="G46" s="54">
        <v>151</v>
      </c>
      <c r="H46" s="54">
        <v>378</v>
      </c>
      <c r="I46" s="54">
        <v>529</v>
      </c>
      <c r="J46" s="54">
        <v>206589</v>
      </c>
      <c r="K46" s="54">
        <v>2350</v>
      </c>
      <c r="L46" s="54">
        <v>915858</v>
      </c>
      <c r="M46" s="54">
        <v>267</v>
      </c>
      <c r="N46" s="54">
        <v>226827</v>
      </c>
      <c r="O46" s="54">
        <v>32</v>
      </c>
      <c r="P46" s="54">
        <v>22837</v>
      </c>
      <c r="Q46" s="54">
        <v>2649</v>
      </c>
      <c r="R46" s="54">
        <v>1165522</v>
      </c>
      <c r="S46" s="54">
        <v>7</v>
      </c>
      <c r="T46" s="54">
        <v>3306</v>
      </c>
      <c r="U46" s="54">
        <v>167</v>
      </c>
      <c r="V46" s="54">
        <v>63009</v>
      </c>
      <c r="W46" s="40" t="s">
        <v>91</v>
      </c>
      <c r="Z46" s="42"/>
      <c r="AA46" s="42"/>
      <c r="AB46" s="42"/>
      <c r="AC46" s="42"/>
      <c r="AD46" s="4"/>
      <c r="AE46" s="4"/>
      <c r="AF46" s="42"/>
      <c r="AG46" s="42"/>
      <c r="AH46" s="4"/>
      <c r="AJ46" s="35"/>
      <c r="AK46" s="35"/>
      <c r="AN46" s="35"/>
      <c r="AO46" s="35"/>
      <c r="AP46" s="35"/>
      <c r="AQ46" s="35"/>
      <c r="BA46" s="35"/>
      <c r="BB46" s="35"/>
      <c r="BK46" s="35"/>
      <c r="BL46" s="35"/>
    </row>
    <row r="47" spans="1:64" s="56" customFormat="1" ht="12" customHeight="1">
      <c r="A47" s="55" t="s">
        <v>92</v>
      </c>
      <c r="B47" s="52" t="s">
        <v>93</v>
      </c>
      <c r="C47" s="32">
        <v>2252</v>
      </c>
      <c r="D47" s="32">
        <v>12</v>
      </c>
      <c r="E47" s="32">
        <v>1200</v>
      </c>
      <c r="F47" s="32">
        <f>SUM(C47:E47)</f>
        <v>3464</v>
      </c>
      <c r="G47" s="32">
        <v>151</v>
      </c>
      <c r="H47" s="32">
        <v>378</v>
      </c>
      <c r="I47" s="32">
        <v>529</v>
      </c>
      <c r="J47" s="32">
        <v>206589</v>
      </c>
      <c r="K47" s="32">
        <v>2350</v>
      </c>
      <c r="L47" s="32">
        <v>915858</v>
      </c>
      <c r="M47" s="32">
        <v>267</v>
      </c>
      <c r="N47" s="32">
        <v>226827</v>
      </c>
      <c r="O47" s="32">
        <v>32</v>
      </c>
      <c r="P47" s="32">
        <v>22837</v>
      </c>
      <c r="Q47" s="32">
        <v>2649</v>
      </c>
      <c r="R47" s="32">
        <v>1165522</v>
      </c>
      <c r="S47" s="32">
        <v>7</v>
      </c>
      <c r="T47" s="32">
        <v>3306</v>
      </c>
      <c r="U47" s="32">
        <v>167</v>
      </c>
      <c r="V47" s="32">
        <v>63009</v>
      </c>
      <c r="W47" s="36">
        <v>26</v>
      </c>
      <c r="Z47" s="57"/>
      <c r="AA47" s="57"/>
      <c r="AB47" s="57"/>
      <c r="AC47" s="57"/>
      <c r="AD47" s="4"/>
      <c r="AE47" s="4"/>
      <c r="AF47" s="57"/>
      <c r="AG47" s="57"/>
      <c r="AH47" s="4"/>
      <c r="AJ47" s="35"/>
      <c r="AK47" s="35"/>
      <c r="AN47" s="35"/>
      <c r="AO47" s="35"/>
      <c r="AP47" s="35"/>
      <c r="AQ47" s="35"/>
      <c r="BA47" s="35"/>
      <c r="BB47" s="35"/>
      <c r="BK47" s="35"/>
      <c r="BL47" s="35"/>
    </row>
    <row r="48" spans="1:64" s="41" customFormat="1" ht="12" customHeight="1">
      <c r="A48" s="58"/>
      <c r="B48" s="46" t="s">
        <v>94</v>
      </c>
      <c r="C48" s="59">
        <v>7634</v>
      </c>
      <c r="D48" s="59">
        <v>57</v>
      </c>
      <c r="E48" s="59">
        <v>2168</v>
      </c>
      <c r="F48" s="59">
        <f>SUM(F49:F56)</f>
        <v>9859</v>
      </c>
      <c r="G48" s="59">
        <v>507</v>
      </c>
      <c r="H48" s="59">
        <v>583</v>
      </c>
      <c r="I48" s="59">
        <v>1090</v>
      </c>
      <c r="J48" s="59">
        <v>839126</v>
      </c>
      <c r="K48" s="59">
        <v>8085</v>
      </c>
      <c r="L48" s="59">
        <v>3360656</v>
      </c>
      <c r="M48" s="59">
        <v>856</v>
      </c>
      <c r="N48" s="59">
        <v>734144</v>
      </c>
      <c r="O48" s="59">
        <v>125</v>
      </c>
      <c r="P48" s="59">
        <v>92682</v>
      </c>
      <c r="Q48" s="59">
        <v>9066</v>
      </c>
      <c r="R48" s="59">
        <v>4187482</v>
      </c>
      <c r="S48" s="59">
        <v>58</v>
      </c>
      <c r="T48" s="59">
        <v>27875</v>
      </c>
      <c r="U48" s="59">
        <v>534</v>
      </c>
      <c r="V48" s="59">
        <v>201479</v>
      </c>
      <c r="W48" s="40" t="s">
        <v>95</v>
      </c>
      <c r="Z48" s="42"/>
      <c r="AA48" s="42"/>
      <c r="AB48" s="42"/>
      <c r="AC48" s="42"/>
      <c r="AD48" s="4"/>
      <c r="AE48" s="4"/>
      <c r="AF48" s="42"/>
      <c r="AG48" s="42"/>
      <c r="AH48" s="4"/>
      <c r="AJ48" s="35"/>
      <c r="AK48" s="35"/>
      <c r="AN48" s="35"/>
      <c r="AO48" s="35"/>
      <c r="AP48" s="35"/>
      <c r="AQ48" s="35"/>
      <c r="BA48" s="35"/>
      <c r="BB48" s="35"/>
      <c r="BK48" s="35"/>
      <c r="BL48" s="35"/>
    </row>
    <row r="49" spans="1:34" s="35" customFormat="1" ht="12" customHeight="1">
      <c r="A49" s="30" t="s">
        <v>96</v>
      </c>
      <c r="B49" s="52" t="s">
        <v>97</v>
      </c>
      <c r="C49" s="32">
        <v>493</v>
      </c>
      <c r="D49" s="32">
        <v>13</v>
      </c>
      <c r="E49" s="32">
        <v>213</v>
      </c>
      <c r="F49" s="32">
        <f>SUM(C49:E49)</f>
        <v>719</v>
      </c>
      <c r="G49" s="32">
        <v>41</v>
      </c>
      <c r="H49" s="32">
        <v>32</v>
      </c>
      <c r="I49" s="32">
        <v>73</v>
      </c>
      <c r="J49" s="32">
        <v>54280</v>
      </c>
      <c r="K49" s="32">
        <v>704</v>
      </c>
      <c r="L49" s="32">
        <v>290834</v>
      </c>
      <c r="M49" s="32">
        <v>63</v>
      </c>
      <c r="N49" s="32">
        <v>54303</v>
      </c>
      <c r="O49" s="32">
        <v>7</v>
      </c>
      <c r="P49" s="32">
        <v>5699</v>
      </c>
      <c r="Q49" s="32">
        <v>774</v>
      </c>
      <c r="R49" s="32">
        <v>350836</v>
      </c>
      <c r="S49" s="32">
        <v>1</v>
      </c>
      <c r="T49" s="32">
        <v>378</v>
      </c>
      <c r="U49" s="32">
        <v>37</v>
      </c>
      <c r="V49" s="32">
        <v>13960</v>
      </c>
      <c r="W49" s="36">
        <v>27</v>
      </c>
      <c r="Z49" s="4"/>
      <c r="AA49" s="4"/>
      <c r="AB49" s="4"/>
      <c r="AC49" s="4"/>
      <c r="AD49" s="4"/>
      <c r="AE49" s="4"/>
      <c r="AF49" s="4"/>
      <c r="AG49" s="4"/>
      <c r="AH49" s="4"/>
    </row>
    <row r="50" spans="1:34" s="35" customFormat="1" ht="12" customHeight="1">
      <c r="A50" s="30" t="s">
        <v>98</v>
      </c>
      <c r="B50" s="52" t="s">
        <v>99</v>
      </c>
      <c r="C50" s="32">
        <v>962</v>
      </c>
      <c r="D50" s="32">
        <v>14</v>
      </c>
      <c r="E50" s="32">
        <v>517</v>
      </c>
      <c r="F50" s="32">
        <f aca="true" t="shared" si="3" ref="F50:F56">SUM(C50:E50)</f>
        <v>1493</v>
      </c>
      <c r="G50" s="32">
        <v>69</v>
      </c>
      <c r="H50" s="32">
        <v>68</v>
      </c>
      <c r="I50" s="32">
        <v>137</v>
      </c>
      <c r="J50" s="32">
        <v>108772</v>
      </c>
      <c r="K50" s="32">
        <v>1205</v>
      </c>
      <c r="L50" s="32">
        <v>481425</v>
      </c>
      <c r="M50" s="32">
        <v>134</v>
      </c>
      <c r="N50" s="32">
        <v>114491</v>
      </c>
      <c r="O50" s="32">
        <v>13</v>
      </c>
      <c r="P50" s="32">
        <v>10235</v>
      </c>
      <c r="Q50" s="32">
        <v>1352</v>
      </c>
      <c r="R50" s="32">
        <v>606151</v>
      </c>
      <c r="S50" s="32">
        <v>4</v>
      </c>
      <c r="T50" s="32">
        <v>1973</v>
      </c>
      <c r="U50" s="32">
        <v>110</v>
      </c>
      <c r="V50" s="32">
        <v>41503</v>
      </c>
      <c r="W50" s="36">
        <v>28</v>
      </c>
      <c r="Z50" s="4"/>
      <c r="AA50" s="4"/>
      <c r="AB50" s="4"/>
      <c r="AC50" s="4"/>
      <c r="AD50" s="4"/>
      <c r="AE50" s="4"/>
      <c r="AF50" s="4"/>
      <c r="AG50" s="4"/>
      <c r="AH50" s="4"/>
    </row>
    <row r="51" spans="1:34" s="35" customFormat="1" ht="12" customHeight="1">
      <c r="A51" s="30" t="s">
        <v>100</v>
      </c>
      <c r="B51" s="53" t="s">
        <v>101</v>
      </c>
      <c r="C51" s="32">
        <v>318</v>
      </c>
      <c r="D51" s="32">
        <v>6</v>
      </c>
      <c r="E51" s="32">
        <v>124</v>
      </c>
      <c r="F51" s="32">
        <f t="shared" si="3"/>
        <v>448</v>
      </c>
      <c r="G51" s="32">
        <v>28</v>
      </c>
      <c r="H51" s="32">
        <v>28</v>
      </c>
      <c r="I51" s="32">
        <v>56</v>
      </c>
      <c r="J51" s="32">
        <v>36826</v>
      </c>
      <c r="K51" s="32">
        <v>554</v>
      </c>
      <c r="L51" s="32">
        <v>230757</v>
      </c>
      <c r="M51" s="32">
        <v>53</v>
      </c>
      <c r="N51" s="32">
        <v>44790</v>
      </c>
      <c r="O51" s="32">
        <v>13</v>
      </c>
      <c r="P51" s="32">
        <v>9186</v>
      </c>
      <c r="Q51" s="32">
        <v>620</v>
      </c>
      <c r="R51" s="32">
        <v>284733</v>
      </c>
      <c r="S51" s="32">
        <v>5</v>
      </c>
      <c r="T51" s="32">
        <v>2327</v>
      </c>
      <c r="U51" s="32">
        <v>34</v>
      </c>
      <c r="V51" s="32">
        <v>12828</v>
      </c>
      <c r="W51" s="36">
        <v>29</v>
      </c>
      <c r="Z51" s="4"/>
      <c r="AA51" s="4"/>
      <c r="AB51" s="4"/>
      <c r="AC51" s="4"/>
      <c r="AD51" s="4"/>
      <c r="AE51" s="4"/>
      <c r="AF51" s="4"/>
      <c r="AG51" s="4"/>
      <c r="AH51" s="4"/>
    </row>
    <row r="52" spans="1:34" s="35" customFormat="1" ht="12" customHeight="1">
      <c r="A52" s="30" t="s">
        <v>102</v>
      </c>
      <c r="B52" s="52" t="s">
        <v>103</v>
      </c>
      <c r="C52" s="32">
        <v>830</v>
      </c>
      <c r="D52" s="32">
        <v>2</v>
      </c>
      <c r="E52" s="32">
        <v>202</v>
      </c>
      <c r="F52" s="32">
        <f t="shared" si="3"/>
        <v>1034</v>
      </c>
      <c r="G52" s="32">
        <v>38</v>
      </c>
      <c r="H52" s="32">
        <v>53</v>
      </c>
      <c r="I52" s="32">
        <v>91</v>
      </c>
      <c r="J52" s="32">
        <v>95973</v>
      </c>
      <c r="K52" s="32">
        <v>1105</v>
      </c>
      <c r="L52" s="32">
        <v>457567</v>
      </c>
      <c r="M52" s="32">
        <v>63</v>
      </c>
      <c r="N52" s="32">
        <v>52659</v>
      </c>
      <c r="O52" s="32">
        <v>4</v>
      </c>
      <c r="P52" s="32">
        <v>2637</v>
      </c>
      <c r="Q52" s="32">
        <v>1172</v>
      </c>
      <c r="R52" s="32">
        <v>512863</v>
      </c>
      <c r="S52" s="32">
        <v>6</v>
      </c>
      <c r="T52" s="32">
        <v>2878</v>
      </c>
      <c r="U52" s="32">
        <v>61</v>
      </c>
      <c r="V52" s="32">
        <v>23015</v>
      </c>
      <c r="W52" s="36">
        <v>30</v>
      </c>
      <c r="Z52" s="4"/>
      <c r="AA52" s="4"/>
      <c r="AB52" s="4"/>
      <c r="AC52" s="4"/>
      <c r="AD52" s="4"/>
      <c r="AE52" s="4"/>
      <c r="AF52" s="4"/>
      <c r="AG52" s="4"/>
      <c r="AH52" s="4"/>
    </row>
    <row r="53" spans="1:34" s="35" customFormat="1" ht="12" customHeight="1">
      <c r="A53" s="30" t="s">
        <v>104</v>
      </c>
      <c r="B53" s="52" t="s">
        <v>105</v>
      </c>
      <c r="C53" s="32">
        <v>474</v>
      </c>
      <c r="D53" s="32">
        <v>4</v>
      </c>
      <c r="E53" s="32">
        <v>184</v>
      </c>
      <c r="F53" s="32">
        <f t="shared" si="3"/>
        <v>662</v>
      </c>
      <c r="G53" s="32">
        <v>70</v>
      </c>
      <c r="H53" s="32">
        <v>31</v>
      </c>
      <c r="I53" s="32">
        <v>101</v>
      </c>
      <c r="J53" s="32">
        <v>50244</v>
      </c>
      <c r="K53" s="32">
        <v>651</v>
      </c>
      <c r="L53" s="32">
        <v>260337</v>
      </c>
      <c r="M53" s="32">
        <v>127</v>
      </c>
      <c r="N53" s="32">
        <v>108310</v>
      </c>
      <c r="O53" s="32">
        <v>9</v>
      </c>
      <c r="P53" s="32">
        <v>7357</v>
      </c>
      <c r="Q53" s="32">
        <v>787</v>
      </c>
      <c r="R53" s="32">
        <v>376004</v>
      </c>
      <c r="S53" s="32">
        <v>2</v>
      </c>
      <c r="T53" s="32">
        <v>956</v>
      </c>
      <c r="U53" s="32">
        <v>52</v>
      </c>
      <c r="V53" s="32">
        <v>19620</v>
      </c>
      <c r="W53" s="36">
        <v>31</v>
      </c>
      <c r="Z53" s="4"/>
      <c r="AA53" s="4"/>
      <c r="AB53" s="4"/>
      <c r="AC53" s="4"/>
      <c r="AD53" s="4"/>
      <c r="AE53" s="4"/>
      <c r="AF53" s="4"/>
      <c r="AG53" s="4"/>
      <c r="AH53" s="4"/>
    </row>
    <row r="54" spans="1:34" s="35" customFormat="1" ht="12" customHeight="1">
      <c r="A54" s="30" t="s">
        <v>106</v>
      </c>
      <c r="B54" s="52" t="s">
        <v>107</v>
      </c>
      <c r="C54" s="32">
        <v>997</v>
      </c>
      <c r="D54" s="32">
        <v>5</v>
      </c>
      <c r="E54" s="32">
        <v>300</v>
      </c>
      <c r="F54" s="32">
        <f t="shared" si="3"/>
        <v>1302</v>
      </c>
      <c r="G54" s="32">
        <v>74</v>
      </c>
      <c r="H54" s="32">
        <v>80</v>
      </c>
      <c r="I54" s="32">
        <v>154</v>
      </c>
      <c r="J54" s="32">
        <v>110036</v>
      </c>
      <c r="K54" s="32">
        <v>970</v>
      </c>
      <c r="L54" s="32">
        <v>432494</v>
      </c>
      <c r="M54" s="32">
        <v>112</v>
      </c>
      <c r="N54" s="32">
        <v>97518</v>
      </c>
      <c r="O54" s="32">
        <v>16</v>
      </c>
      <c r="P54" s="32">
        <v>12731</v>
      </c>
      <c r="Q54" s="32">
        <v>1098</v>
      </c>
      <c r="R54" s="32">
        <v>542743</v>
      </c>
      <c r="S54" s="32">
        <v>7</v>
      </c>
      <c r="T54" s="32">
        <v>3360</v>
      </c>
      <c r="U54" s="32">
        <v>65</v>
      </c>
      <c r="V54" s="32">
        <v>24525</v>
      </c>
      <c r="W54" s="36">
        <v>32</v>
      </c>
      <c r="Z54" s="4"/>
      <c r="AA54" s="4"/>
      <c r="AB54" s="4"/>
      <c r="AC54" s="4"/>
      <c r="AD54" s="4"/>
      <c r="AE54" s="4"/>
      <c r="AF54" s="4"/>
      <c r="AG54" s="4"/>
      <c r="AH54" s="4"/>
    </row>
    <row r="55" spans="1:34" s="35" customFormat="1" ht="12" customHeight="1">
      <c r="A55" s="30" t="s">
        <v>108</v>
      </c>
      <c r="B55" s="52" t="s">
        <v>109</v>
      </c>
      <c r="C55" s="32">
        <v>587</v>
      </c>
      <c r="D55" s="32">
        <v>3</v>
      </c>
      <c r="E55" s="32">
        <v>195</v>
      </c>
      <c r="F55" s="32">
        <f t="shared" si="3"/>
        <v>785</v>
      </c>
      <c r="G55" s="32">
        <v>18</v>
      </c>
      <c r="H55" s="32">
        <v>53</v>
      </c>
      <c r="I55" s="32">
        <v>71</v>
      </c>
      <c r="J55" s="32">
        <v>66466</v>
      </c>
      <c r="K55" s="32">
        <v>591</v>
      </c>
      <c r="L55" s="32">
        <v>244155</v>
      </c>
      <c r="M55" s="32">
        <v>52</v>
      </c>
      <c r="N55" s="32">
        <v>44053</v>
      </c>
      <c r="O55" s="32">
        <v>12</v>
      </c>
      <c r="P55" s="32">
        <v>8449</v>
      </c>
      <c r="Q55" s="32">
        <v>655</v>
      </c>
      <c r="R55" s="32">
        <v>296657</v>
      </c>
      <c r="S55" s="32">
        <v>0</v>
      </c>
      <c r="T55" s="32">
        <v>0</v>
      </c>
      <c r="U55" s="32">
        <v>32</v>
      </c>
      <c r="V55" s="32">
        <v>12074</v>
      </c>
      <c r="W55" s="36">
        <v>33</v>
      </c>
      <c r="Z55" s="4"/>
      <c r="AA55" s="4"/>
      <c r="AB55" s="4"/>
      <c r="AC55" s="4"/>
      <c r="AD55" s="4"/>
      <c r="AE55" s="4"/>
      <c r="AF55" s="4"/>
      <c r="AG55" s="4"/>
      <c r="AH55" s="4"/>
    </row>
    <row r="56" spans="1:34" s="35" customFormat="1" ht="12" customHeight="1">
      <c r="A56" s="30" t="s">
        <v>110</v>
      </c>
      <c r="B56" s="52" t="s">
        <v>111</v>
      </c>
      <c r="C56" s="32">
        <v>2973</v>
      </c>
      <c r="D56" s="54">
        <v>10</v>
      </c>
      <c r="E56" s="32">
        <v>433</v>
      </c>
      <c r="F56" s="32">
        <f t="shared" si="3"/>
        <v>3416</v>
      </c>
      <c r="G56" s="32">
        <v>169</v>
      </c>
      <c r="H56" s="32">
        <v>238</v>
      </c>
      <c r="I56" s="32">
        <v>407</v>
      </c>
      <c r="J56" s="32">
        <v>316529</v>
      </c>
      <c r="K56" s="32">
        <v>2305</v>
      </c>
      <c r="L56" s="32">
        <v>963087</v>
      </c>
      <c r="M56" s="32">
        <v>252</v>
      </c>
      <c r="N56" s="32">
        <v>218020</v>
      </c>
      <c r="O56" s="32">
        <v>51</v>
      </c>
      <c r="P56" s="32">
        <v>36388</v>
      </c>
      <c r="Q56" s="32">
        <v>2608</v>
      </c>
      <c r="R56" s="32">
        <v>1217495</v>
      </c>
      <c r="S56" s="32">
        <v>33</v>
      </c>
      <c r="T56" s="32">
        <v>16003</v>
      </c>
      <c r="U56" s="32">
        <v>143</v>
      </c>
      <c r="V56" s="32">
        <v>53954</v>
      </c>
      <c r="W56" s="36">
        <v>34</v>
      </c>
      <c r="Z56" s="4"/>
      <c r="AA56" s="4"/>
      <c r="AB56" s="4"/>
      <c r="AC56" s="4"/>
      <c r="AD56" s="4"/>
      <c r="AE56" s="4"/>
      <c r="AF56" s="4"/>
      <c r="AG56" s="4"/>
      <c r="AH56" s="4"/>
    </row>
    <row r="57" spans="1:64" s="41" customFormat="1" ht="12" customHeight="1">
      <c r="A57" s="45"/>
      <c r="B57" s="46" t="s">
        <v>112</v>
      </c>
      <c r="C57" s="54">
        <v>8323</v>
      </c>
      <c r="D57" s="54">
        <v>106</v>
      </c>
      <c r="E57" s="54">
        <v>3506</v>
      </c>
      <c r="F57" s="54">
        <f>SUM(F58:F65)</f>
        <v>11935</v>
      </c>
      <c r="G57" s="54">
        <v>766</v>
      </c>
      <c r="H57" s="54">
        <v>1048</v>
      </c>
      <c r="I57" s="54">
        <v>1814</v>
      </c>
      <c r="J57" s="54">
        <v>833615</v>
      </c>
      <c r="K57" s="54">
        <v>12361</v>
      </c>
      <c r="L57" s="54">
        <v>4982988</v>
      </c>
      <c r="M57" s="54">
        <v>1516</v>
      </c>
      <c r="N57" s="54">
        <v>1303921</v>
      </c>
      <c r="O57" s="54">
        <v>164</v>
      </c>
      <c r="P57" s="54">
        <v>118995</v>
      </c>
      <c r="Q57" s="54">
        <v>14041</v>
      </c>
      <c r="R57" s="54">
        <v>6405904</v>
      </c>
      <c r="S57" s="54">
        <v>67</v>
      </c>
      <c r="T57" s="54">
        <v>30888</v>
      </c>
      <c r="U57" s="54">
        <v>708</v>
      </c>
      <c r="V57" s="54">
        <v>267129</v>
      </c>
      <c r="W57" s="40" t="s">
        <v>81</v>
      </c>
      <c r="Z57" s="42"/>
      <c r="AA57" s="42"/>
      <c r="AB57" s="42"/>
      <c r="AC57" s="42"/>
      <c r="AD57" s="4"/>
      <c r="AE57" s="4"/>
      <c r="AF57" s="42"/>
      <c r="AG57" s="42"/>
      <c r="AH57" s="4"/>
      <c r="AI57" s="42"/>
      <c r="AJ57" s="35"/>
      <c r="AK57" s="35"/>
      <c r="AL57" s="42"/>
      <c r="AM57" s="42"/>
      <c r="AN57" s="35"/>
      <c r="AO57" s="35"/>
      <c r="AP57" s="35"/>
      <c r="AQ57" s="35"/>
      <c r="AR57" s="42"/>
      <c r="AS57" s="42"/>
      <c r="AT57" s="42"/>
      <c r="AU57" s="42"/>
      <c r="AW57" s="42"/>
      <c r="AX57" s="42"/>
      <c r="AY57" s="42"/>
      <c r="AZ57" s="42"/>
      <c r="BA57" s="35"/>
      <c r="BB57" s="35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34" s="35" customFormat="1" ht="12" customHeight="1">
      <c r="A58" s="30" t="s">
        <v>113</v>
      </c>
      <c r="B58" s="52" t="s">
        <v>114</v>
      </c>
      <c r="C58" s="32">
        <v>1679</v>
      </c>
      <c r="D58" s="32">
        <v>9</v>
      </c>
      <c r="E58" s="32">
        <v>583</v>
      </c>
      <c r="F58" s="32">
        <f>SUM(C58:E58)</f>
        <v>2271</v>
      </c>
      <c r="G58" s="32">
        <v>184</v>
      </c>
      <c r="H58" s="32">
        <v>147</v>
      </c>
      <c r="I58" s="32">
        <v>331</v>
      </c>
      <c r="J58" s="32">
        <v>170535</v>
      </c>
      <c r="K58" s="32">
        <v>2340</v>
      </c>
      <c r="L58" s="32">
        <v>954342</v>
      </c>
      <c r="M58" s="32">
        <v>369</v>
      </c>
      <c r="N58" s="32">
        <v>319313</v>
      </c>
      <c r="O58" s="32">
        <v>38</v>
      </c>
      <c r="P58" s="32">
        <v>27048</v>
      </c>
      <c r="Q58" s="32">
        <v>2747</v>
      </c>
      <c r="R58" s="32">
        <v>1300703</v>
      </c>
      <c r="S58" s="32">
        <v>10</v>
      </c>
      <c r="T58" s="32">
        <v>4810</v>
      </c>
      <c r="U58" s="32">
        <v>79</v>
      </c>
      <c r="V58" s="32">
        <v>29807</v>
      </c>
      <c r="W58" s="36">
        <v>35</v>
      </c>
      <c r="Z58" s="4"/>
      <c r="AA58" s="4"/>
      <c r="AB58" s="4"/>
      <c r="AC58" s="4"/>
      <c r="AD58" s="4"/>
      <c r="AE58" s="4"/>
      <c r="AF58" s="4"/>
      <c r="AG58" s="4"/>
      <c r="AH58" s="4"/>
    </row>
    <row r="59" spans="1:34" s="35" customFormat="1" ht="12" customHeight="1">
      <c r="A59" s="30" t="s">
        <v>115</v>
      </c>
      <c r="B59" s="52" t="s">
        <v>116</v>
      </c>
      <c r="C59" s="32">
        <v>2611</v>
      </c>
      <c r="D59" s="32">
        <v>18</v>
      </c>
      <c r="E59" s="32">
        <v>1239</v>
      </c>
      <c r="F59" s="32">
        <f aca="true" t="shared" si="4" ref="F59:F65">SUM(C59:E59)</f>
        <v>3868</v>
      </c>
      <c r="G59" s="32">
        <v>267</v>
      </c>
      <c r="H59" s="32">
        <v>454</v>
      </c>
      <c r="I59" s="32">
        <v>721</v>
      </c>
      <c r="J59" s="32">
        <v>229880</v>
      </c>
      <c r="K59" s="32">
        <v>3095</v>
      </c>
      <c r="L59" s="32">
        <v>1201392</v>
      </c>
      <c r="M59" s="32">
        <v>505</v>
      </c>
      <c r="N59" s="32">
        <v>437958</v>
      </c>
      <c r="O59" s="32">
        <v>62</v>
      </c>
      <c r="P59" s="32">
        <v>45152</v>
      </c>
      <c r="Q59" s="32">
        <v>3662</v>
      </c>
      <c r="R59" s="32">
        <v>1684502</v>
      </c>
      <c r="S59" s="32">
        <v>18</v>
      </c>
      <c r="T59" s="32">
        <v>7836</v>
      </c>
      <c r="U59" s="32">
        <v>184</v>
      </c>
      <c r="V59" s="32">
        <v>69423</v>
      </c>
      <c r="W59" s="36">
        <v>36</v>
      </c>
      <c r="Z59" s="4"/>
      <c r="AA59" s="4"/>
      <c r="AB59" s="4"/>
      <c r="AC59" s="4"/>
      <c r="AD59" s="4"/>
      <c r="AE59" s="4"/>
      <c r="AF59" s="4"/>
      <c r="AG59" s="4"/>
      <c r="AH59" s="4"/>
    </row>
    <row r="60" spans="1:34" s="35" customFormat="1" ht="12" customHeight="1">
      <c r="A60" s="30" t="s">
        <v>117</v>
      </c>
      <c r="B60" s="52" t="s">
        <v>118</v>
      </c>
      <c r="C60" s="32">
        <v>406</v>
      </c>
      <c r="D60" s="32">
        <v>2</v>
      </c>
      <c r="E60" s="32">
        <v>184</v>
      </c>
      <c r="F60" s="32">
        <f t="shared" si="4"/>
        <v>592</v>
      </c>
      <c r="G60" s="32">
        <v>39</v>
      </c>
      <c r="H60" s="32">
        <v>52</v>
      </c>
      <c r="I60" s="32">
        <v>91</v>
      </c>
      <c r="J60" s="32">
        <v>41963</v>
      </c>
      <c r="K60" s="32">
        <v>788</v>
      </c>
      <c r="L60" s="32">
        <v>312433</v>
      </c>
      <c r="M60" s="32">
        <v>80</v>
      </c>
      <c r="N60" s="32">
        <v>68383</v>
      </c>
      <c r="O60" s="32">
        <v>5</v>
      </c>
      <c r="P60" s="32">
        <v>3587</v>
      </c>
      <c r="Q60" s="32">
        <v>873</v>
      </c>
      <c r="R60" s="32">
        <v>384403</v>
      </c>
      <c r="S60" s="32">
        <v>2</v>
      </c>
      <c r="T60" s="32">
        <v>1086</v>
      </c>
      <c r="U60" s="32">
        <v>26</v>
      </c>
      <c r="V60" s="32">
        <v>9810</v>
      </c>
      <c r="W60" s="36">
        <v>37</v>
      </c>
      <c r="Z60" s="4"/>
      <c r="AA60" s="4"/>
      <c r="AB60" s="4"/>
      <c r="AC60" s="4"/>
      <c r="AD60" s="4"/>
      <c r="AE60" s="4"/>
      <c r="AF60" s="4"/>
      <c r="AG60" s="4"/>
      <c r="AH60" s="4"/>
    </row>
    <row r="61" spans="1:34" s="35" customFormat="1" ht="12" customHeight="1">
      <c r="A61" s="30" t="s">
        <v>119</v>
      </c>
      <c r="B61" s="52" t="s">
        <v>120</v>
      </c>
      <c r="C61" s="32">
        <v>1029</v>
      </c>
      <c r="D61" s="32">
        <v>15</v>
      </c>
      <c r="E61" s="32">
        <v>373</v>
      </c>
      <c r="F61" s="32">
        <f t="shared" si="4"/>
        <v>1417</v>
      </c>
      <c r="G61" s="32">
        <v>99</v>
      </c>
      <c r="H61" s="32">
        <v>134</v>
      </c>
      <c r="I61" s="32">
        <v>233</v>
      </c>
      <c r="J61" s="32">
        <v>106705</v>
      </c>
      <c r="K61" s="32">
        <v>1974</v>
      </c>
      <c r="L61" s="32">
        <v>817879</v>
      </c>
      <c r="M61" s="32">
        <v>202</v>
      </c>
      <c r="N61" s="32">
        <v>173375</v>
      </c>
      <c r="O61" s="32">
        <v>13</v>
      </c>
      <c r="P61" s="32">
        <v>8902</v>
      </c>
      <c r="Q61" s="32">
        <v>2189</v>
      </c>
      <c r="R61" s="32">
        <v>1000156</v>
      </c>
      <c r="S61" s="32">
        <v>6</v>
      </c>
      <c r="T61" s="32">
        <v>2865</v>
      </c>
      <c r="U61" s="32">
        <v>155</v>
      </c>
      <c r="V61" s="32">
        <v>58482</v>
      </c>
      <c r="W61" s="36">
        <v>38</v>
      </c>
      <c r="Z61" s="4"/>
      <c r="AA61" s="4"/>
      <c r="AB61" s="4"/>
      <c r="AC61" s="4"/>
      <c r="AD61" s="4"/>
      <c r="AE61" s="4"/>
      <c r="AF61" s="4"/>
      <c r="AG61" s="4"/>
      <c r="AH61" s="4"/>
    </row>
    <row r="62" spans="1:34" s="35" customFormat="1" ht="12" customHeight="1">
      <c r="A62" s="30" t="s">
        <v>121</v>
      </c>
      <c r="B62" s="52" t="s">
        <v>122</v>
      </c>
      <c r="C62" s="32">
        <v>600</v>
      </c>
      <c r="D62" s="32">
        <v>21</v>
      </c>
      <c r="E62" s="32">
        <v>215</v>
      </c>
      <c r="F62" s="32">
        <f t="shared" si="4"/>
        <v>836</v>
      </c>
      <c r="G62" s="32">
        <v>44</v>
      </c>
      <c r="H62" s="32">
        <v>91</v>
      </c>
      <c r="I62" s="32">
        <v>135</v>
      </c>
      <c r="J62" s="32">
        <v>65683</v>
      </c>
      <c r="K62" s="32">
        <v>922</v>
      </c>
      <c r="L62" s="32">
        <v>376628</v>
      </c>
      <c r="M62" s="32">
        <v>87</v>
      </c>
      <c r="N62" s="32">
        <v>74011</v>
      </c>
      <c r="O62" s="32">
        <v>4</v>
      </c>
      <c r="P62" s="32">
        <v>3374</v>
      </c>
      <c r="Q62" s="32">
        <v>1013</v>
      </c>
      <c r="R62" s="32">
        <v>454013</v>
      </c>
      <c r="S62" s="32">
        <v>11</v>
      </c>
      <c r="T62" s="32">
        <v>4773</v>
      </c>
      <c r="U62" s="32">
        <v>68</v>
      </c>
      <c r="V62" s="32">
        <v>25656</v>
      </c>
      <c r="W62" s="36">
        <v>39</v>
      </c>
      <c r="Z62" s="4"/>
      <c r="AA62" s="4"/>
      <c r="AB62" s="4"/>
      <c r="AC62" s="4"/>
      <c r="AD62" s="4"/>
      <c r="AE62" s="4"/>
      <c r="AF62" s="4"/>
      <c r="AG62" s="4"/>
      <c r="AH62" s="4"/>
    </row>
    <row r="63" spans="1:34" s="35" customFormat="1" ht="12" customHeight="1">
      <c r="A63" s="30" t="s">
        <v>123</v>
      </c>
      <c r="B63" s="52" t="s">
        <v>124</v>
      </c>
      <c r="C63" s="32">
        <v>1035</v>
      </c>
      <c r="D63" s="32">
        <v>22</v>
      </c>
      <c r="E63" s="32">
        <v>298</v>
      </c>
      <c r="F63" s="32">
        <f t="shared" si="4"/>
        <v>1355</v>
      </c>
      <c r="G63" s="32">
        <v>64</v>
      </c>
      <c r="H63" s="32">
        <v>73</v>
      </c>
      <c r="I63" s="32">
        <v>137</v>
      </c>
      <c r="J63" s="32">
        <v>115156</v>
      </c>
      <c r="K63" s="32">
        <v>1690</v>
      </c>
      <c r="L63" s="32">
        <v>676207</v>
      </c>
      <c r="M63" s="32">
        <v>151</v>
      </c>
      <c r="N63" s="32">
        <v>126883</v>
      </c>
      <c r="O63" s="32">
        <v>8</v>
      </c>
      <c r="P63" s="32">
        <v>5911</v>
      </c>
      <c r="Q63" s="32">
        <v>1849</v>
      </c>
      <c r="R63" s="32">
        <v>809001</v>
      </c>
      <c r="S63" s="32">
        <v>11</v>
      </c>
      <c r="T63" s="32">
        <v>5115</v>
      </c>
      <c r="U63" s="32">
        <v>122</v>
      </c>
      <c r="V63" s="32">
        <v>46031</v>
      </c>
      <c r="W63" s="36">
        <v>40</v>
      </c>
      <c r="Z63" s="4"/>
      <c r="AA63" s="4"/>
      <c r="AB63" s="4"/>
      <c r="AC63" s="4"/>
      <c r="AD63" s="4"/>
      <c r="AE63" s="4"/>
      <c r="AF63" s="4"/>
      <c r="AG63" s="4"/>
      <c r="AH63" s="4"/>
    </row>
    <row r="64" spans="1:34" s="35" customFormat="1" ht="12" customHeight="1">
      <c r="A64" s="30" t="s">
        <v>125</v>
      </c>
      <c r="B64" s="52" t="s">
        <v>126</v>
      </c>
      <c r="C64" s="32">
        <v>335</v>
      </c>
      <c r="D64" s="32">
        <v>1</v>
      </c>
      <c r="E64" s="32">
        <v>182</v>
      </c>
      <c r="F64" s="32">
        <f t="shared" si="4"/>
        <v>518</v>
      </c>
      <c r="G64" s="32">
        <v>21</v>
      </c>
      <c r="H64" s="32">
        <v>22</v>
      </c>
      <c r="I64" s="32">
        <v>43</v>
      </c>
      <c r="J64" s="32">
        <v>37017</v>
      </c>
      <c r="K64" s="32">
        <v>594</v>
      </c>
      <c r="L64" s="32">
        <v>243882</v>
      </c>
      <c r="M64" s="32">
        <v>50</v>
      </c>
      <c r="N64" s="32">
        <v>41656</v>
      </c>
      <c r="O64" s="32">
        <v>7</v>
      </c>
      <c r="P64" s="32">
        <v>5387</v>
      </c>
      <c r="Q64" s="32">
        <v>651</v>
      </c>
      <c r="R64" s="32">
        <v>290925</v>
      </c>
      <c r="S64" s="32">
        <v>4</v>
      </c>
      <c r="T64" s="32">
        <v>2081</v>
      </c>
      <c r="U64" s="32">
        <v>30</v>
      </c>
      <c r="V64" s="32">
        <v>11319</v>
      </c>
      <c r="W64" s="36">
        <v>41</v>
      </c>
      <c r="Z64" s="4"/>
      <c r="AA64" s="4"/>
      <c r="AB64" s="4"/>
      <c r="AC64" s="4"/>
      <c r="AD64" s="4"/>
      <c r="AE64" s="4"/>
      <c r="AF64" s="4"/>
      <c r="AG64" s="4"/>
      <c r="AH64" s="4"/>
    </row>
    <row r="65" spans="1:34" s="35" customFormat="1" ht="12" customHeight="1">
      <c r="A65" s="30" t="s">
        <v>127</v>
      </c>
      <c r="B65" s="52" t="s">
        <v>128</v>
      </c>
      <c r="C65" s="32">
        <v>628</v>
      </c>
      <c r="D65" s="32">
        <v>18</v>
      </c>
      <c r="E65" s="32">
        <v>432</v>
      </c>
      <c r="F65" s="32">
        <f t="shared" si="4"/>
        <v>1078</v>
      </c>
      <c r="G65" s="32">
        <v>48</v>
      </c>
      <c r="H65" s="32">
        <v>75</v>
      </c>
      <c r="I65" s="32">
        <v>123</v>
      </c>
      <c r="J65" s="32">
        <v>66676</v>
      </c>
      <c r="K65" s="32">
        <v>958</v>
      </c>
      <c r="L65" s="32">
        <v>400225</v>
      </c>
      <c r="M65" s="32">
        <v>72</v>
      </c>
      <c r="N65" s="32">
        <v>62342</v>
      </c>
      <c r="O65" s="32">
        <v>27</v>
      </c>
      <c r="P65" s="32">
        <v>19634</v>
      </c>
      <c r="Q65" s="32">
        <v>1057</v>
      </c>
      <c r="R65" s="32">
        <v>482201</v>
      </c>
      <c r="S65" s="32">
        <v>5</v>
      </c>
      <c r="T65" s="32">
        <v>2322</v>
      </c>
      <c r="U65" s="32">
        <v>44</v>
      </c>
      <c r="V65" s="32">
        <v>16601</v>
      </c>
      <c r="W65" s="36">
        <v>42</v>
      </c>
      <c r="Z65" s="4"/>
      <c r="AA65" s="4"/>
      <c r="AB65" s="4"/>
      <c r="AC65" s="4"/>
      <c r="AD65" s="4"/>
      <c r="AE65" s="4"/>
      <c r="AF65" s="4"/>
      <c r="AG65" s="4"/>
      <c r="AH65" s="4"/>
    </row>
    <row r="66" spans="1:64" s="41" customFormat="1" ht="12" customHeight="1">
      <c r="A66" s="45"/>
      <c r="B66" s="60" t="s">
        <v>129</v>
      </c>
      <c r="C66" s="54">
        <v>2583</v>
      </c>
      <c r="D66" s="54">
        <v>21</v>
      </c>
      <c r="E66" s="54">
        <v>568</v>
      </c>
      <c r="F66" s="54">
        <f>SUM(F67:F69)</f>
        <v>3172</v>
      </c>
      <c r="G66" s="54">
        <v>180</v>
      </c>
      <c r="H66" s="54">
        <v>351</v>
      </c>
      <c r="I66" s="54">
        <v>531</v>
      </c>
      <c r="J66" s="54">
        <v>272939</v>
      </c>
      <c r="K66" s="54">
        <v>2882</v>
      </c>
      <c r="L66" s="54">
        <v>1193403</v>
      </c>
      <c r="M66" s="54">
        <v>339</v>
      </c>
      <c r="N66" s="54">
        <v>283982</v>
      </c>
      <c r="O66" s="54">
        <v>16</v>
      </c>
      <c r="P66" s="54">
        <v>11823</v>
      </c>
      <c r="Q66" s="54">
        <v>3237</v>
      </c>
      <c r="R66" s="54">
        <v>1489208</v>
      </c>
      <c r="S66" s="54">
        <v>30</v>
      </c>
      <c r="T66" s="54">
        <v>13528</v>
      </c>
      <c r="U66" s="54">
        <v>172</v>
      </c>
      <c r="V66" s="54">
        <v>64895</v>
      </c>
      <c r="W66" s="40" t="s">
        <v>130</v>
      </c>
      <c r="Z66" s="42"/>
      <c r="AA66" s="42"/>
      <c r="AB66" s="42"/>
      <c r="AC66" s="42"/>
      <c r="AD66" s="4"/>
      <c r="AE66" s="4"/>
      <c r="AF66" s="42"/>
      <c r="AG66" s="42"/>
      <c r="AH66" s="4"/>
      <c r="AJ66" s="35"/>
      <c r="AK66" s="35"/>
      <c r="AN66" s="35"/>
      <c r="AO66" s="35"/>
      <c r="AP66" s="35"/>
      <c r="AQ66" s="35"/>
      <c r="BA66" s="35"/>
      <c r="BB66" s="35"/>
      <c r="BK66" s="35"/>
      <c r="BL66" s="35"/>
    </row>
    <row r="67" spans="1:34" s="35" customFormat="1" ht="12" customHeight="1">
      <c r="A67" s="30" t="s">
        <v>131</v>
      </c>
      <c r="B67" s="52" t="s">
        <v>132</v>
      </c>
      <c r="C67" s="32">
        <v>900</v>
      </c>
      <c r="D67" s="32">
        <v>4</v>
      </c>
      <c r="E67" s="32">
        <v>197</v>
      </c>
      <c r="F67" s="32">
        <f>SUM(C67:E67)</f>
        <v>1101</v>
      </c>
      <c r="G67" s="32">
        <v>36</v>
      </c>
      <c r="H67" s="32">
        <v>112</v>
      </c>
      <c r="I67" s="32">
        <v>148</v>
      </c>
      <c r="J67" s="32">
        <v>98434</v>
      </c>
      <c r="K67" s="32">
        <v>855</v>
      </c>
      <c r="L67" s="32">
        <v>355974</v>
      </c>
      <c r="M67" s="32">
        <v>77</v>
      </c>
      <c r="N67" s="32">
        <v>64172</v>
      </c>
      <c r="O67" s="32">
        <v>7</v>
      </c>
      <c r="P67" s="32">
        <v>4366</v>
      </c>
      <c r="Q67" s="32">
        <v>939</v>
      </c>
      <c r="R67" s="32">
        <v>424512</v>
      </c>
      <c r="S67" s="32">
        <v>8</v>
      </c>
      <c r="T67" s="32">
        <v>3530</v>
      </c>
      <c r="U67" s="32">
        <v>47</v>
      </c>
      <c r="V67" s="32">
        <v>17733</v>
      </c>
      <c r="W67" s="36">
        <v>43</v>
      </c>
      <c r="Z67" s="4"/>
      <c r="AA67" s="4"/>
      <c r="AB67" s="4"/>
      <c r="AC67" s="4"/>
      <c r="AD67" s="4"/>
      <c r="AE67" s="4"/>
      <c r="AF67" s="4"/>
      <c r="AG67" s="4"/>
      <c r="AH67" s="4"/>
    </row>
    <row r="68" spans="1:34" s="35" customFormat="1" ht="12" customHeight="1">
      <c r="A68" s="30" t="s">
        <v>133</v>
      </c>
      <c r="B68" s="52" t="s">
        <v>134</v>
      </c>
      <c r="C68" s="32">
        <v>1094</v>
      </c>
      <c r="D68" s="32">
        <v>12</v>
      </c>
      <c r="E68" s="32">
        <v>219</v>
      </c>
      <c r="F68" s="32">
        <f>SUM(C68:E68)</f>
        <v>1325</v>
      </c>
      <c r="G68" s="32">
        <v>117</v>
      </c>
      <c r="H68" s="32">
        <v>166</v>
      </c>
      <c r="I68" s="32">
        <v>283</v>
      </c>
      <c r="J68" s="32">
        <v>111495</v>
      </c>
      <c r="K68" s="32">
        <v>1190</v>
      </c>
      <c r="L68" s="32">
        <v>500431</v>
      </c>
      <c r="M68" s="32">
        <v>181</v>
      </c>
      <c r="N68" s="32">
        <v>149414</v>
      </c>
      <c r="O68" s="32">
        <v>6</v>
      </c>
      <c r="P68" s="32">
        <v>4820</v>
      </c>
      <c r="Q68" s="32">
        <v>1377</v>
      </c>
      <c r="R68" s="32">
        <v>654665</v>
      </c>
      <c r="S68" s="32">
        <v>16</v>
      </c>
      <c r="T68" s="32">
        <v>7035</v>
      </c>
      <c r="U68" s="32">
        <v>81</v>
      </c>
      <c r="V68" s="32">
        <v>30561</v>
      </c>
      <c r="W68" s="36">
        <v>44</v>
      </c>
      <c r="Z68" s="4"/>
      <c r="AA68" s="4"/>
      <c r="AB68" s="4"/>
      <c r="AC68" s="4"/>
      <c r="AD68" s="4"/>
      <c r="AE68" s="4"/>
      <c r="AF68" s="4"/>
      <c r="AG68" s="4"/>
      <c r="AH68" s="4"/>
    </row>
    <row r="69" spans="1:64" s="35" customFormat="1" ht="12" customHeight="1">
      <c r="A69" s="30" t="s">
        <v>135</v>
      </c>
      <c r="B69" s="52" t="s">
        <v>136</v>
      </c>
      <c r="C69" s="32">
        <v>589</v>
      </c>
      <c r="D69" s="32">
        <v>5</v>
      </c>
      <c r="E69" s="32">
        <v>152</v>
      </c>
      <c r="F69" s="32">
        <f>SUM(C69:E69)</f>
        <v>746</v>
      </c>
      <c r="G69" s="32">
        <v>27</v>
      </c>
      <c r="H69" s="32">
        <v>73</v>
      </c>
      <c r="I69" s="32">
        <v>100</v>
      </c>
      <c r="J69" s="32">
        <v>63010</v>
      </c>
      <c r="K69" s="32">
        <v>837</v>
      </c>
      <c r="L69" s="32">
        <v>336998</v>
      </c>
      <c r="M69" s="32">
        <v>81</v>
      </c>
      <c r="N69" s="32">
        <v>70396</v>
      </c>
      <c r="O69" s="32">
        <v>3</v>
      </c>
      <c r="P69" s="32">
        <v>2637</v>
      </c>
      <c r="Q69" s="32">
        <v>921</v>
      </c>
      <c r="R69" s="32">
        <v>410031</v>
      </c>
      <c r="S69" s="32">
        <v>6</v>
      </c>
      <c r="T69" s="32">
        <v>2963</v>
      </c>
      <c r="U69" s="32">
        <v>44</v>
      </c>
      <c r="V69" s="32">
        <v>16601</v>
      </c>
      <c r="W69" s="36">
        <v>45</v>
      </c>
      <c r="Z69" s="4"/>
      <c r="AA69" s="4"/>
      <c r="AB69" s="4"/>
      <c r="AC69" s="4"/>
      <c r="AD69" s="4"/>
      <c r="AE69" s="4"/>
      <c r="AF69" s="4"/>
      <c r="AG69" s="4"/>
      <c r="AH69" s="4"/>
      <c r="AI69" s="4"/>
      <c r="AL69" s="4"/>
      <c r="AM69" s="4"/>
      <c r="AR69" s="4"/>
      <c r="AS69" s="4"/>
      <c r="AT69" s="4"/>
      <c r="AU69" s="4"/>
      <c r="AW69" s="4"/>
      <c r="AX69" s="4"/>
      <c r="AY69" s="4"/>
      <c r="AZ69" s="4"/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64" s="41" customFormat="1" ht="12" customHeight="1">
      <c r="A70" s="45"/>
      <c r="B70" s="60" t="s">
        <v>137</v>
      </c>
      <c r="C70" s="54">
        <v>6164</v>
      </c>
      <c r="D70" s="54">
        <v>41</v>
      </c>
      <c r="E70" s="54">
        <v>2167</v>
      </c>
      <c r="F70" s="54">
        <f>SUM(F71:F72)</f>
        <v>8372</v>
      </c>
      <c r="G70" s="54">
        <v>280</v>
      </c>
      <c r="H70" s="54">
        <v>564</v>
      </c>
      <c r="I70" s="54">
        <v>844</v>
      </c>
      <c r="J70" s="54">
        <v>655206</v>
      </c>
      <c r="K70" s="54">
        <v>6457</v>
      </c>
      <c r="L70" s="54">
        <v>2663393</v>
      </c>
      <c r="M70" s="54">
        <v>535</v>
      </c>
      <c r="N70" s="54">
        <v>460627</v>
      </c>
      <c r="O70" s="54">
        <v>94</v>
      </c>
      <c r="P70" s="54">
        <v>68349</v>
      </c>
      <c r="Q70" s="54">
        <v>7086</v>
      </c>
      <c r="R70" s="54">
        <v>3192369</v>
      </c>
      <c r="S70" s="54">
        <v>52</v>
      </c>
      <c r="T70" s="54">
        <v>24759</v>
      </c>
      <c r="U70" s="54">
        <v>358</v>
      </c>
      <c r="V70" s="54">
        <v>135073</v>
      </c>
      <c r="W70" s="40" t="s">
        <v>138</v>
      </c>
      <c r="Z70" s="42"/>
      <c r="AA70" s="42"/>
      <c r="AB70" s="42"/>
      <c r="AC70" s="42"/>
      <c r="AD70" s="4"/>
      <c r="AE70" s="4"/>
      <c r="AF70" s="42"/>
      <c r="AG70" s="42"/>
      <c r="AH70" s="4"/>
      <c r="AJ70" s="35"/>
      <c r="AK70" s="35"/>
      <c r="AN70" s="35"/>
      <c r="AO70" s="35"/>
      <c r="AP70" s="35"/>
      <c r="AQ70" s="35"/>
      <c r="BA70" s="35"/>
      <c r="BB70" s="35"/>
      <c r="BK70" s="35"/>
      <c r="BL70" s="35"/>
    </row>
    <row r="71" spans="1:34" s="35" customFormat="1" ht="12" customHeight="1">
      <c r="A71" s="30" t="s">
        <v>139</v>
      </c>
      <c r="B71" s="52" t="s">
        <v>140</v>
      </c>
      <c r="C71" s="32">
        <v>2683</v>
      </c>
      <c r="D71" s="32">
        <v>22</v>
      </c>
      <c r="E71" s="32">
        <v>728</v>
      </c>
      <c r="F71" s="32">
        <f>SUM(C71:E71)</f>
        <v>3433</v>
      </c>
      <c r="G71" s="32">
        <v>126</v>
      </c>
      <c r="H71" s="32">
        <v>198</v>
      </c>
      <c r="I71" s="32">
        <v>324</v>
      </c>
      <c r="J71" s="32">
        <v>293776</v>
      </c>
      <c r="K71" s="32">
        <v>2736</v>
      </c>
      <c r="L71" s="32">
        <v>1126991</v>
      </c>
      <c r="M71" s="32">
        <v>233</v>
      </c>
      <c r="N71" s="32">
        <v>201120</v>
      </c>
      <c r="O71" s="32">
        <v>30</v>
      </c>
      <c r="P71" s="32">
        <v>23050</v>
      </c>
      <c r="Q71" s="32">
        <v>2999</v>
      </c>
      <c r="R71" s="32">
        <v>1351161</v>
      </c>
      <c r="S71" s="32">
        <v>32</v>
      </c>
      <c r="T71" s="32">
        <v>14356</v>
      </c>
      <c r="U71" s="32">
        <v>134</v>
      </c>
      <c r="V71" s="32">
        <v>50558</v>
      </c>
      <c r="W71" s="36">
        <v>46</v>
      </c>
      <c r="Z71" s="4"/>
      <c r="AA71" s="4"/>
      <c r="AB71" s="4"/>
      <c r="AC71" s="4"/>
      <c r="AD71" s="4"/>
      <c r="AE71" s="4"/>
      <c r="AF71" s="4"/>
      <c r="AG71" s="4"/>
      <c r="AH71" s="4"/>
    </row>
    <row r="72" spans="1:34" s="35" customFormat="1" ht="12" customHeight="1">
      <c r="A72" s="30" t="s">
        <v>141</v>
      </c>
      <c r="B72" s="52" t="s">
        <v>142</v>
      </c>
      <c r="C72" s="32">
        <v>3481</v>
      </c>
      <c r="D72" s="32">
        <v>19</v>
      </c>
      <c r="E72" s="32">
        <v>1439</v>
      </c>
      <c r="F72" s="32">
        <f>SUM(C72:E72)</f>
        <v>4939</v>
      </c>
      <c r="G72" s="32">
        <v>154</v>
      </c>
      <c r="H72" s="32">
        <v>366</v>
      </c>
      <c r="I72" s="32">
        <v>520</v>
      </c>
      <c r="J72" s="32">
        <v>361430</v>
      </c>
      <c r="K72" s="32">
        <v>3721</v>
      </c>
      <c r="L72" s="32">
        <v>1536402</v>
      </c>
      <c r="M72" s="32">
        <v>302</v>
      </c>
      <c r="N72" s="32">
        <v>259507</v>
      </c>
      <c r="O72" s="32">
        <v>64</v>
      </c>
      <c r="P72" s="32">
        <v>45299</v>
      </c>
      <c r="Q72" s="32">
        <v>4087</v>
      </c>
      <c r="R72" s="32">
        <v>1841208</v>
      </c>
      <c r="S72" s="32">
        <v>20</v>
      </c>
      <c r="T72" s="32">
        <v>10403</v>
      </c>
      <c r="U72" s="32">
        <v>224</v>
      </c>
      <c r="V72" s="32">
        <v>84515</v>
      </c>
      <c r="W72" s="36">
        <v>47</v>
      </c>
      <c r="Z72" s="4"/>
      <c r="AA72" s="4"/>
      <c r="AB72" s="4"/>
      <c r="AC72" s="4"/>
      <c r="AD72" s="4"/>
      <c r="AE72" s="4"/>
      <c r="AF72" s="4"/>
      <c r="AG72" s="4"/>
      <c r="AH72" s="4"/>
    </row>
    <row r="73" spans="1:64" s="41" customFormat="1" ht="12" customHeight="1">
      <c r="A73" s="45"/>
      <c r="B73" s="46" t="s">
        <v>143</v>
      </c>
      <c r="C73" s="54">
        <v>3203</v>
      </c>
      <c r="D73" s="54">
        <v>4</v>
      </c>
      <c r="E73" s="54">
        <v>913</v>
      </c>
      <c r="F73" s="54">
        <f>SUM(F74:F78)</f>
        <v>4120</v>
      </c>
      <c r="G73" s="54">
        <v>159</v>
      </c>
      <c r="H73" s="54">
        <v>281</v>
      </c>
      <c r="I73" s="54">
        <v>440</v>
      </c>
      <c r="J73" s="54">
        <v>347114</v>
      </c>
      <c r="K73" s="54">
        <v>3729</v>
      </c>
      <c r="L73" s="54">
        <v>1588776</v>
      </c>
      <c r="M73" s="54">
        <v>295</v>
      </c>
      <c r="N73" s="54">
        <v>252729</v>
      </c>
      <c r="O73" s="54">
        <v>38</v>
      </c>
      <c r="P73" s="54">
        <v>24000</v>
      </c>
      <c r="Q73" s="54">
        <v>4062</v>
      </c>
      <c r="R73" s="54">
        <v>1865505</v>
      </c>
      <c r="S73" s="54">
        <v>31</v>
      </c>
      <c r="T73" s="54">
        <v>14613</v>
      </c>
      <c r="U73" s="54">
        <v>215</v>
      </c>
      <c r="V73" s="54">
        <v>81119</v>
      </c>
      <c r="W73" s="40" t="s">
        <v>144</v>
      </c>
      <c r="Z73" s="42"/>
      <c r="AA73" s="42"/>
      <c r="AB73" s="42"/>
      <c r="AC73" s="42"/>
      <c r="AD73" s="4"/>
      <c r="AE73" s="4"/>
      <c r="AF73" s="42"/>
      <c r="AG73" s="42"/>
      <c r="AH73" s="4"/>
      <c r="AJ73" s="35"/>
      <c r="AK73" s="35"/>
      <c r="AN73" s="35"/>
      <c r="AO73" s="35"/>
      <c r="AP73" s="35"/>
      <c r="AQ73" s="35"/>
      <c r="BA73" s="35"/>
      <c r="BB73" s="35"/>
      <c r="BK73" s="35"/>
      <c r="BL73" s="35"/>
    </row>
    <row r="74" spans="1:34" s="35" customFormat="1" ht="12" customHeight="1">
      <c r="A74" s="30" t="s">
        <v>145</v>
      </c>
      <c r="B74" s="52" t="s">
        <v>146</v>
      </c>
      <c r="C74" s="32">
        <v>327</v>
      </c>
      <c r="D74" s="61">
        <v>0</v>
      </c>
      <c r="E74" s="32">
        <v>97</v>
      </c>
      <c r="F74" s="32">
        <f>SUM(C74:E74)</f>
        <v>424</v>
      </c>
      <c r="G74" s="32">
        <v>19</v>
      </c>
      <c r="H74" s="32">
        <v>34</v>
      </c>
      <c r="I74" s="32">
        <v>53</v>
      </c>
      <c r="J74" s="32">
        <v>34611</v>
      </c>
      <c r="K74" s="32">
        <v>389</v>
      </c>
      <c r="L74" s="32">
        <v>183676</v>
      </c>
      <c r="M74" s="32">
        <v>29</v>
      </c>
      <c r="N74" s="32">
        <v>24117</v>
      </c>
      <c r="O74" s="32">
        <v>8</v>
      </c>
      <c r="P74" s="32">
        <v>5174</v>
      </c>
      <c r="Q74" s="32">
        <v>426</v>
      </c>
      <c r="R74" s="32">
        <v>212967</v>
      </c>
      <c r="S74" s="32">
        <v>4</v>
      </c>
      <c r="T74" s="32">
        <v>1722</v>
      </c>
      <c r="U74" s="32">
        <v>14</v>
      </c>
      <c r="V74" s="32">
        <v>5282</v>
      </c>
      <c r="W74" s="36">
        <v>48</v>
      </c>
      <c r="Z74" s="4"/>
      <c r="AA74" s="4"/>
      <c r="AB74" s="4"/>
      <c r="AC74" s="4"/>
      <c r="AD74" s="4"/>
      <c r="AE74" s="4"/>
      <c r="AF74" s="4"/>
      <c r="AG74" s="4"/>
      <c r="AH74" s="4"/>
    </row>
    <row r="75" spans="1:34" s="35" customFormat="1" ht="12" customHeight="1">
      <c r="A75" s="30" t="s">
        <v>147</v>
      </c>
      <c r="B75" s="52" t="s">
        <v>148</v>
      </c>
      <c r="C75" s="32">
        <v>280</v>
      </c>
      <c r="D75" s="61">
        <v>1</v>
      </c>
      <c r="E75" s="32">
        <v>77</v>
      </c>
      <c r="F75" s="32">
        <f>SUM(C75:E75)</f>
        <v>358</v>
      </c>
      <c r="G75" s="32">
        <v>16</v>
      </c>
      <c r="H75" s="32">
        <v>37</v>
      </c>
      <c r="I75" s="32">
        <v>53</v>
      </c>
      <c r="J75" s="32">
        <v>29586</v>
      </c>
      <c r="K75" s="32">
        <v>417</v>
      </c>
      <c r="L75" s="32">
        <v>181890</v>
      </c>
      <c r="M75" s="32">
        <v>21</v>
      </c>
      <c r="N75" s="32">
        <v>18248</v>
      </c>
      <c r="O75" s="32">
        <v>0</v>
      </c>
      <c r="P75" s="32">
        <v>0</v>
      </c>
      <c r="Q75" s="32">
        <v>438</v>
      </c>
      <c r="R75" s="32">
        <v>200138</v>
      </c>
      <c r="S75" s="32">
        <v>2</v>
      </c>
      <c r="T75" s="32">
        <v>888</v>
      </c>
      <c r="U75" s="32">
        <v>22</v>
      </c>
      <c r="V75" s="32">
        <v>8301</v>
      </c>
      <c r="W75" s="36">
        <v>49</v>
      </c>
      <c r="Z75" s="4"/>
      <c r="AA75" s="4"/>
      <c r="AB75" s="4"/>
      <c r="AC75" s="4"/>
      <c r="AD75" s="4"/>
      <c r="AE75" s="4"/>
      <c r="AF75" s="4"/>
      <c r="AG75" s="4"/>
      <c r="AH75" s="4"/>
    </row>
    <row r="76" spans="1:34" s="35" customFormat="1" ht="12" customHeight="1">
      <c r="A76" s="30" t="s">
        <v>149</v>
      </c>
      <c r="B76" s="52" t="s">
        <v>150</v>
      </c>
      <c r="C76" s="32">
        <v>209</v>
      </c>
      <c r="D76" s="62">
        <v>2</v>
      </c>
      <c r="E76" s="32">
        <v>86</v>
      </c>
      <c r="F76" s="32">
        <f>SUM(C76:E76)</f>
        <v>297</v>
      </c>
      <c r="G76" s="32">
        <v>12</v>
      </c>
      <c r="H76" s="32">
        <v>27</v>
      </c>
      <c r="I76" s="32">
        <v>39</v>
      </c>
      <c r="J76" s="32">
        <v>21825</v>
      </c>
      <c r="K76" s="32">
        <v>386</v>
      </c>
      <c r="L76" s="32">
        <v>162748</v>
      </c>
      <c r="M76" s="32">
        <v>18</v>
      </c>
      <c r="N76" s="32">
        <v>15483</v>
      </c>
      <c r="O76" s="32">
        <v>3</v>
      </c>
      <c r="P76" s="32">
        <v>2991</v>
      </c>
      <c r="Q76" s="32">
        <v>407</v>
      </c>
      <c r="R76" s="32">
        <v>181222</v>
      </c>
      <c r="S76" s="32">
        <v>5</v>
      </c>
      <c r="T76" s="32">
        <v>2269</v>
      </c>
      <c r="U76" s="32">
        <v>21</v>
      </c>
      <c r="V76" s="32">
        <v>7923</v>
      </c>
      <c r="W76" s="36">
        <v>50</v>
      </c>
      <c r="Z76" s="4"/>
      <c r="AA76" s="4"/>
      <c r="AB76" s="4"/>
      <c r="AC76" s="4"/>
      <c r="AD76" s="4"/>
      <c r="AE76" s="4"/>
      <c r="AF76" s="4"/>
      <c r="AG76" s="4"/>
      <c r="AH76" s="4"/>
    </row>
    <row r="77" spans="1:34" s="35" customFormat="1" ht="12" customHeight="1">
      <c r="A77" s="30" t="s">
        <v>151</v>
      </c>
      <c r="B77" s="52" t="s">
        <v>152</v>
      </c>
      <c r="C77" s="32">
        <v>883</v>
      </c>
      <c r="D77" s="32">
        <v>1</v>
      </c>
      <c r="E77" s="32">
        <v>250</v>
      </c>
      <c r="F77" s="32">
        <f>SUM(C77:E77)</f>
        <v>1134</v>
      </c>
      <c r="G77" s="32">
        <v>54</v>
      </c>
      <c r="H77" s="32">
        <v>55</v>
      </c>
      <c r="I77" s="32">
        <v>109</v>
      </c>
      <c r="J77" s="32">
        <v>99548</v>
      </c>
      <c r="K77" s="32">
        <v>854</v>
      </c>
      <c r="L77" s="32">
        <v>368832</v>
      </c>
      <c r="M77" s="32">
        <v>83</v>
      </c>
      <c r="N77" s="32">
        <v>70764</v>
      </c>
      <c r="O77" s="32">
        <v>10</v>
      </c>
      <c r="P77" s="32">
        <v>5387</v>
      </c>
      <c r="Q77" s="32">
        <v>947</v>
      </c>
      <c r="R77" s="32">
        <v>444983</v>
      </c>
      <c r="S77" s="32">
        <v>9</v>
      </c>
      <c r="T77" s="32">
        <v>4356</v>
      </c>
      <c r="U77" s="32">
        <v>41</v>
      </c>
      <c r="V77" s="32">
        <v>15469</v>
      </c>
      <c r="W77" s="36">
        <v>51</v>
      </c>
      <c r="Z77" s="4"/>
      <c r="AA77" s="4"/>
      <c r="AB77" s="4"/>
      <c r="AC77" s="4"/>
      <c r="AD77" s="4"/>
      <c r="AE77" s="4"/>
      <c r="AF77" s="4"/>
      <c r="AG77" s="4"/>
      <c r="AH77" s="4"/>
    </row>
    <row r="78" spans="1:64" s="35" customFormat="1" ht="12" customHeight="1">
      <c r="A78" s="30" t="s">
        <v>153</v>
      </c>
      <c r="B78" s="52" t="s">
        <v>154</v>
      </c>
      <c r="C78" s="32">
        <v>1504</v>
      </c>
      <c r="D78" s="61">
        <v>0</v>
      </c>
      <c r="E78" s="32">
        <v>403</v>
      </c>
      <c r="F78" s="32">
        <f>SUM(C78:E78)</f>
        <v>1907</v>
      </c>
      <c r="G78" s="32">
        <v>58</v>
      </c>
      <c r="H78" s="32">
        <v>128</v>
      </c>
      <c r="I78" s="32">
        <v>186</v>
      </c>
      <c r="J78" s="32">
        <v>161544</v>
      </c>
      <c r="K78" s="32">
        <v>1683</v>
      </c>
      <c r="L78" s="32">
        <v>691630</v>
      </c>
      <c r="M78" s="32">
        <v>144</v>
      </c>
      <c r="N78" s="32">
        <v>124117</v>
      </c>
      <c r="O78" s="32">
        <v>17</v>
      </c>
      <c r="P78" s="32">
        <v>10448</v>
      </c>
      <c r="Q78" s="32">
        <v>1844</v>
      </c>
      <c r="R78" s="32">
        <v>826195</v>
      </c>
      <c r="S78" s="32">
        <v>11</v>
      </c>
      <c r="T78" s="32">
        <v>5378</v>
      </c>
      <c r="U78" s="32">
        <v>117</v>
      </c>
      <c r="V78" s="32">
        <v>44144</v>
      </c>
      <c r="W78" s="36">
        <v>52</v>
      </c>
      <c r="Z78" s="4"/>
      <c r="AA78" s="4"/>
      <c r="AB78" s="4"/>
      <c r="AC78" s="4"/>
      <c r="AD78" s="4"/>
      <c r="AE78" s="4"/>
      <c r="AF78" s="4"/>
      <c r="AG78" s="4"/>
      <c r="AH78" s="4"/>
      <c r="AI78" s="4"/>
      <c r="AL78" s="4"/>
      <c r="AM78" s="4"/>
      <c r="AR78" s="4"/>
      <c r="AS78" s="4"/>
      <c r="AT78" s="4"/>
      <c r="AU78" s="4"/>
      <c r="AW78" s="4"/>
      <c r="AX78" s="4"/>
      <c r="AY78" s="4"/>
      <c r="AZ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s="41" customFormat="1" ht="12" customHeight="1">
      <c r="A79" s="45"/>
      <c r="B79" s="46" t="s">
        <v>155</v>
      </c>
      <c r="C79" s="54">
        <v>2789</v>
      </c>
      <c r="D79" s="54">
        <v>40</v>
      </c>
      <c r="E79" s="54">
        <v>1357</v>
      </c>
      <c r="F79" s="54">
        <f>SUM(F80:F83)</f>
        <v>4186</v>
      </c>
      <c r="G79" s="54">
        <v>193</v>
      </c>
      <c r="H79" s="54">
        <v>247</v>
      </c>
      <c r="I79" s="54">
        <v>440</v>
      </c>
      <c r="J79" s="54">
        <v>295863</v>
      </c>
      <c r="K79" s="54">
        <v>4538</v>
      </c>
      <c r="L79" s="54">
        <v>1955808</v>
      </c>
      <c r="M79" s="54">
        <v>370</v>
      </c>
      <c r="N79" s="54">
        <v>313727</v>
      </c>
      <c r="O79" s="54">
        <v>12</v>
      </c>
      <c r="P79" s="54">
        <v>9597</v>
      </c>
      <c r="Q79" s="54">
        <v>4920</v>
      </c>
      <c r="R79" s="54">
        <v>2279132</v>
      </c>
      <c r="S79" s="54">
        <v>24</v>
      </c>
      <c r="T79" s="54">
        <v>11584</v>
      </c>
      <c r="U79" s="54">
        <v>252</v>
      </c>
      <c r="V79" s="54">
        <v>95080</v>
      </c>
      <c r="W79" s="40" t="s">
        <v>156</v>
      </c>
      <c r="Z79" s="42"/>
      <c r="AA79" s="42"/>
      <c r="AB79" s="42"/>
      <c r="AC79" s="42"/>
      <c r="AD79" s="4"/>
      <c r="AE79" s="4"/>
      <c r="AF79" s="42"/>
      <c r="AG79" s="42"/>
      <c r="AH79" s="4"/>
      <c r="AI79" s="42"/>
      <c r="AJ79" s="35"/>
      <c r="AK79" s="35"/>
      <c r="AL79" s="42"/>
      <c r="AM79" s="42"/>
      <c r="AN79" s="35"/>
      <c r="AO79" s="35"/>
      <c r="AP79" s="35"/>
      <c r="AQ79" s="35"/>
      <c r="AR79" s="42"/>
      <c r="AS79" s="42"/>
      <c r="AT79" s="42"/>
      <c r="AU79" s="42"/>
      <c r="AW79" s="42"/>
      <c r="AX79" s="42"/>
      <c r="AY79" s="42"/>
      <c r="AZ79" s="42"/>
      <c r="BA79" s="35"/>
      <c r="BB79" s="35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34" s="35" customFormat="1" ht="12" customHeight="1">
      <c r="A80" s="30" t="s">
        <v>157</v>
      </c>
      <c r="B80" s="52" t="s">
        <v>158</v>
      </c>
      <c r="C80" s="32">
        <v>653</v>
      </c>
      <c r="D80" s="32">
        <v>9</v>
      </c>
      <c r="E80" s="32">
        <v>470</v>
      </c>
      <c r="F80" s="32">
        <f>SUM(C80:E80)</f>
        <v>1132</v>
      </c>
      <c r="G80" s="32">
        <v>72</v>
      </c>
      <c r="H80" s="32">
        <v>82</v>
      </c>
      <c r="I80" s="32">
        <v>154</v>
      </c>
      <c r="J80" s="32">
        <v>62015</v>
      </c>
      <c r="K80" s="32">
        <v>1037</v>
      </c>
      <c r="L80" s="32">
        <v>442330</v>
      </c>
      <c r="M80" s="32">
        <v>117</v>
      </c>
      <c r="N80" s="32">
        <v>99915</v>
      </c>
      <c r="O80" s="32">
        <v>1</v>
      </c>
      <c r="P80" s="32">
        <v>737</v>
      </c>
      <c r="Q80" s="32">
        <v>1155</v>
      </c>
      <c r="R80" s="32">
        <v>542982</v>
      </c>
      <c r="S80" s="32">
        <v>6</v>
      </c>
      <c r="T80" s="32">
        <v>2663</v>
      </c>
      <c r="U80" s="32">
        <v>45</v>
      </c>
      <c r="V80" s="32">
        <v>16979</v>
      </c>
      <c r="W80" s="36">
        <v>53</v>
      </c>
      <c r="Z80" s="4"/>
      <c r="AA80" s="4"/>
      <c r="AB80" s="4"/>
      <c r="AC80" s="4"/>
      <c r="AD80" s="4"/>
      <c r="AE80" s="4"/>
      <c r="AF80" s="4"/>
      <c r="AG80" s="4"/>
      <c r="AH80" s="4"/>
    </row>
    <row r="81" spans="1:34" s="35" customFormat="1" ht="12" customHeight="1">
      <c r="A81" s="30" t="s">
        <v>159</v>
      </c>
      <c r="B81" s="53" t="s">
        <v>160</v>
      </c>
      <c r="C81" s="32">
        <v>615</v>
      </c>
      <c r="D81" s="32">
        <v>7</v>
      </c>
      <c r="E81" s="32">
        <v>322</v>
      </c>
      <c r="F81" s="32">
        <f>SUM(C81:E81)</f>
        <v>944</v>
      </c>
      <c r="G81" s="32">
        <v>48</v>
      </c>
      <c r="H81" s="32">
        <v>39</v>
      </c>
      <c r="I81" s="32">
        <v>87</v>
      </c>
      <c r="J81" s="32">
        <v>68222</v>
      </c>
      <c r="K81" s="32">
        <v>1011</v>
      </c>
      <c r="L81" s="32">
        <v>449463</v>
      </c>
      <c r="M81" s="32">
        <v>82</v>
      </c>
      <c r="N81" s="32">
        <v>68723</v>
      </c>
      <c r="O81" s="32">
        <v>3</v>
      </c>
      <c r="P81" s="32">
        <v>2424</v>
      </c>
      <c r="Q81" s="32">
        <v>1096</v>
      </c>
      <c r="R81" s="32">
        <v>520610</v>
      </c>
      <c r="S81" s="32">
        <v>6</v>
      </c>
      <c r="T81" s="32">
        <v>2898</v>
      </c>
      <c r="U81" s="32">
        <v>43</v>
      </c>
      <c r="V81" s="32">
        <v>16224</v>
      </c>
      <c r="W81" s="36">
        <v>54</v>
      </c>
      <c r="Z81" s="4"/>
      <c r="AA81" s="4"/>
      <c r="AB81" s="4"/>
      <c r="AC81" s="4"/>
      <c r="AD81" s="4"/>
      <c r="AE81" s="4"/>
      <c r="AF81" s="4"/>
      <c r="AG81" s="4"/>
      <c r="AH81" s="4"/>
    </row>
    <row r="82" spans="1:34" s="35" customFormat="1" ht="12" customHeight="1">
      <c r="A82" s="30" t="s">
        <v>161</v>
      </c>
      <c r="B82" s="52" t="s">
        <v>162</v>
      </c>
      <c r="C82" s="32">
        <v>878</v>
      </c>
      <c r="D82" s="32">
        <v>11</v>
      </c>
      <c r="E82" s="32">
        <v>341</v>
      </c>
      <c r="F82" s="32">
        <f>SUM(C82:E82)</f>
        <v>1230</v>
      </c>
      <c r="G82" s="32">
        <v>39</v>
      </c>
      <c r="H82" s="32">
        <v>70</v>
      </c>
      <c r="I82" s="32">
        <v>109</v>
      </c>
      <c r="J82" s="32">
        <v>96740</v>
      </c>
      <c r="K82" s="32">
        <v>1478</v>
      </c>
      <c r="L82" s="32">
        <v>629145</v>
      </c>
      <c r="M82" s="32">
        <v>99</v>
      </c>
      <c r="N82" s="32">
        <v>83313</v>
      </c>
      <c r="O82" s="32">
        <v>2</v>
      </c>
      <c r="P82" s="32">
        <v>1687</v>
      </c>
      <c r="Q82" s="32">
        <v>1579</v>
      </c>
      <c r="R82" s="32">
        <v>714145</v>
      </c>
      <c r="S82" s="32">
        <v>6</v>
      </c>
      <c r="T82" s="32">
        <v>2913</v>
      </c>
      <c r="U82" s="32">
        <v>106</v>
      </c>
      <c r="V82" s="32">
        <v>39994</v>
      </c>
      <c r="W82" s="36">
        <v>55</v>
      </c>
      <c r="Z82" s="4"/>
      <c r="AA82" s="4"/>
      <c r="AB82" s="4"/>
      <c r="AC82" s="4"/>
      <c r="AD82" s="4"/>
      <c r="AE82" s="4"/>
      <c r="AF82" s="4"/>
      <c r="AG82" s="4"/>
      <c r="AH82" s="4"/>
    </row>
    <row r="83" spans="1:34" s="35" customFormat="1" ht="12" customHeight="1">
      <c r="A83" s="30" t="s">
        <v>163</v>
      </c>
      <c r="B83" s="52" t="s">
        <v>164</v>
      </c>
      <c r="C83" s="32">
        <v>643</v>
      </c>
      <c r="D83" s="32">
        <v>13</v>
      </c>
      <c r="E83" s="32">
        <v>224</v>
      </c>
      <c r="F83" s="32">
        <f>SUM(C83:E83)</f>
        <v>880</v>
      </c>
      <c r="G83" s="32">
        <v>34</v>
      </c>
      <c r="H83" s="32">
        <v>56</v>
      </c>
      <c r="I83" s="32">
        <v>90</v>
      </c>
      <c r="J83" s="32">
        <v>68886</v>
      </c>
      <c r="K83" s="32">
        <v>1012</v>
      </c>
      <c r="L83" s="32">
        <v>434870</v>
      </c>
      <c r="M83" s="32">
        <v>72</v>
      </c>
      <c r="N83" s="32">
        <v>61776</v>
      </c>
      <c r="O83" s="32">
        <v>6</v>
      </c>
      <c r="P83" s="32">
        <v>4749</v>
      </c>
      <c r="Q83" s="32">
        <v>1090</v>
      </c>
      <c r="R83" s="32">
        <v>501395</v>
      </c>
      <c r="S83" s="32">
        <v>6</v>
      </c>
      <c r="T83" s="32">
        <v>3110</v>
      </c>
      <c r="U83" s="32">
        <v>58</v>
      </c>
      <c r="V83" s="32">
        <v>21883</v>
      </c>
      <c r="W83" s="36">
        <v>56</v>
      </c>
      <c r="Z83" s="4"/>
      <c r="AA83" s="4"/>
      <c r="AB83" s="4"/>
      <c r="AC83" s="4"/>
      <c r="AD83" s="4"/>
      <c r="AE83" s="4"/>
      <c r="AF83" s="4"/>
      <c r="AG83" s="4"/>
      <c r="AH83" s="4"/>
    </row>
    <row r="84" spans="1:34" s="41" customFormat="1" ht="12" customHeight="1">
      <c r="A84" s="45"/>
      <c r="B84" s="46" t="s">
        <v>165</v>
      </c>
      <c r="C84" s="54">
        <v>2118</v>
      </c>
      <c r="D84" s="54">
        <v>13</v>
      </c>
      <c r="E84" s="54">
        <v>970</v>
      </c>
      <c r="F84" s="54">
        <f>SUM(F85:F86)</f>
        <v>3101</v>
      </c>
      <c r="G84" s="54">
        <v>148</v>
      </c>
      <c r="H84" s="54">
        <v>249</v>
      </c>
      <c r="I84" s="54">
        <v>397</v>
      </c>
      <c r="J84" s="54">
        <v>221124</v>
      </c>
      <c r="K84" s="54">
        <v>3650</v>
      </c>
      <c r="L84" s="54">
        <v>1538606</v>
      </c>
      <c r="M84" s="54">
        <v>319</v>
      </c>
      <c r="N84" s="54">
        <v>273304</v>
      </c>
      <c r="O84" s="54">
        <v>57</v>
      </c>
      <c r="P84" s="54">
        <v>39679</v>
      </c>
      <c r="Q84" s="54">
        <v>4026</v>
      </c>
      <c r="R84" s="54">
        <v>1851589</v>
      </c>
      <c r="S84" s="54">
        <v>26</v>
      </c>
      <c r="T84" s="54">
        <v>11977</v>
      </c>
      <c r="U84" s="54">
        <v>193</v>
      </c>
      <c r="V84" s="54">
        <v>72819</v>
      </c>
      <c r="W84" s="40" t="s">
        <v>166</v>
      </c>
      <c r="Z84" s="42"/>
      <c r="AA84" s="42"/>
      <c r="AB84" s="42"/>
      <c r="AC84" s="42"/>
      <c r="AD84" s="42"/>
      <c r="AE84" s="42"/>
      <c r="AF84" s="42"/>
      <c r="AG84" s="42"/>
      <c r="AH84" s="42"/>
    </row>
    <row r="85" spans="1:34" s="35" customFormat="1" ht="12" customHeight="1">
      <c r="A85" s="30" t="s">
        <v>167</v>
      </c>
      <c r="B85" s="52" t="s">
        <v>168</v>
      </c>
      <c r="C85" s="32">
        <v>750</v>
      </c>
      <c r="D85" s="32">
        <v>6</v>
      </c>
      <c r="E85" s="32">
        <v>349</v>
      </c>
      <c r="F85" s="32">
        <f>SUM(C85:E85)</f>
        <v>1105</v>
      </c>
      <c r="G85" s="32">
        <v>59</v>
      </c>
      <c r="H85" s="32">
        <v>66</v>
      </c>
      <c r="I85" s="32">
        <v>125</v>
      </c>
      <c r="J85" s="32">
        <v>79000</v>
      </c>
      <c r="K85" s="32">
        <v>1385</v>
      </c>
      <c r="L85" s="32">
        <v>594188</v>
      </c>
      <c r="M85" s="32">
        <v>135</v>
      </c>
      <c r="N85" s="32">
        <v>114236</v>
      </c>
      <c r="O85" s="32">
        <v>21</v>
      </c>
      <c r="P85" s="32">
        <v>15338</v>
      </c>
      <c r="Q85" s="32">
        <v>1541</v>
      </c>
      <c r="R85" s="32">
        <v>723762</v>
      </c>
      <c r="S85" s="32">
        <v>10</v>
      </c>
      <c r="T85" s="32">
        <v>4808</v>
      </c>
      <c r="U85" s="32">
        <v>69</v>
      </c>
      <c r="V85" s="32">
        <v>26034</v>
      </c>
      <c r="W85" s="36">
        <v>57</v>
      </c>
      <c r="Z85" s="4"/>
      <c r="AA85" s="4"/>
      <c r="AB85" s="4"/>
      <c r="AC85" s="4"/>
      <c r="AD85" s="4"/>
      <c r="AE85" s="4"/>
      <c r="AF85" s="4"/>
      <c r="AG85" s="4"/>
      <c r="AH85" s="4"/>
    </row>
    <row r="86" spans="1:34" s="35" customFormat="1" ht="12" customHeight="1">
      <c r="A86" s="63" t="s">
        <v>169</v>
      </c>
      <c r="B86" s="64" t="s">
        <v>170</v>
      </c>
      <c r="C86" s="65">
        <v>1368</v>
      </c>
      <c r="D86" s="66">
        <v>7</v>
      </c>
      <c r="E86" s="66">
        <v>621</v>
      </c>
      <c r="F86" s="66">
        <f>SUM(C86:E86)</f>
        <v>1996</v>
      </c>
      <c r="G86" s="66">
        <v>89</v>
      </c>
      <c r="H86" s="66">
        <v>183</v>
      </c>
      <c r="I86" s="66">
        <v>272</v>
      </c>
      <c r="J86" s="66">
        <v>142124</v>
      </c>
      <c r="K86" s="66">
        <v>2265</v>
      </c>
      <c r="L86" s="66">
        <v>944418</v>
      </c>
      <c r="M86" s="66">
        <v>184</v>
      </c>
      <c r="N86" s="66">
        <v>159068</v>
      </c>
      <c r="O86" s="66">
        <v>36</v>
      </c>
      <c r="P86" s="66">
        <v>24341</v>
      </c>
      <c r="Q86" s="66">
        <v>2485</v>
      </c>
      <c r="R86" s="66">
        <v>1127827</v>
      </c>
      <c r="S86" s="66">
        <v>16</v>
      </c>
      <c r="T86" s="66">
        <v>7169</v>
      </c>
      <c r="U86" s="66">
        <v>124</v>
      </c>
      <c r="V86" s="67">
        <v>46785</v>
      </c>
      <c r="W86" s="68">
        <v>58</v>
      </c>
      <c r="Z86" s="4"/>
      <c r="AA86" s="4"/>
      <c r="AB86" s="4"/>
      <c r="AC86" s="4"/>
      <c r="AD86" s="4"/>
      <c r="AE86" s="4"/>
      <c r="AF86" s="4"/>
      <c r="AG86" s="4"/>
      <c r="AH86" s="4"/>
    </row>
    <row r="87" spans="1:23" ht="12" customHeight="1">
      <c r="A87" s="2"/>
      <c r="B87" s="2" t="s">
        <v>171</v>
      </c>
      <c r="C87" s="50"/>
      <c r="D87" s="2"/>
      <c r="E87" s="50"/>
      <c r="F87" s="50"/>
      <c r="G87" s="2"/>
      <c r="H87" s="2"/>
      <c r="I87" s="50"/>
      <c r="J87" s="50"/>
      <c r="K87" s="50"/>
      <c r="L87" s="5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8" customHeight="1">
      <c r="A88" s="2"/>
      <c r="B88" s="2"/>
      <c r="C88" s="2"/>
      <c r="D88" s="2"/>
      <c r="E88" s="2"/>
      <c r="F88" s="2"/>
      <c r="G88" s="2"/>
      <c r="H88" s="2"/>
      <c r="I88" s="2"/>
      <c r="J88" s="50"/>
      <c r="K88" s="2"/>
      <c r="L88" s="5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ht="18" customHeight="1">
      <c r="A89" s="3"/>
    </row>
    <row r="90" ht="18" customHeight="1">
      <c r="A90" s="3"/>
    </row>
    <row r="91" ht="18" customHeight="1">
      <c r="A91" s="3"/>
    </row>
    <row r="92" ht="18" customHeight="1">
      <c r="A92" s="3"/>
    </row>
    <row r="93" ht="18" customHeight="1">
      <c r="A93" s="3"/>
    </row>
    <row r="94" ht="18" customHeight="1">
      <c r="A94" s="3"/>
    </row>
    <row r="95" ht="18" customHeight="1">
      <c r="A95" s="3"/>
    </row>
    <row r="96" ht="18" customHeight="1">
      <c r="A96" s="3"/>
    </row>
    <row r="97" ht="18" customHeight="1">
      <c r="A97" s="3"/>
    </row>
    <row r="98" ht="18" customHeight="1">
      <c r="A98" s="3"/>
    </row>
    <row r="99" ht="18" customHeight="1">
      <c r="A99" s="3"/>
    </row>
    <row r="100" ht="18" customHeight="1">
      <c r="A100" s="3"/>
    </row>
    <row r="101" ht="18" customHeight="1">
      <c r="A101" s="3"/>
    </row>
    <row r="102" ht="18" customHeight="1">
      <c r="A102" s="3"/>
    </row>
    <row r="103" ht="18" customHeight="1">
      <c r="A103" s="3"/>
    </row>
    <row r="104" ht="18" customHeight="1">
      <c r="A104" s="3"/>
    </row>
    <row r="105" ht="18" customHeight="1">
      <c r="A105" s="3"/>
    </row>
    <row r="106" ht="18" customHeight="1">
      <c r="A106" s="3"/>
    </row>
    <row r="107" ht="18" customHeight="1">
      <c r="A107" s="3"/>
    </row>
    <row r="108" ht="18" customHeight="1">
      <c r="A108" s="3"/>
    </row>
    <row r="109" ht="18" customHeight="1">
      <c r="A109" s="3"/>
    </row>
    <row r="110" ht="18" customHeight="1">
      <c r="A110" s="3"/>
    </row>
    <row r="111" ht="18" customHeight="1">
      <c r="A111" s="3"/>
    </row>
    <row r="112" ht="18" customHeight="1">
      <c r="A112" s="3"/>
    </row>
    <row r="113" ht="18" customHeight="1">
      <c r="A113" s="3"/>
    </row>
    <row r="114" ht="18" customHeight="1">
      <c r="A114" s="3"/>
    </row>
    <row r="115" ht="18" customHeight="1">
      <c r="A115" s="3"/>
    </row>
    <row r="116" ht="18" customHeight="1">
      <c r="A116" s="3"/>
    </row>
    <row r="117" ht="18" customHeight="1">
      <c r="A117" s="3"/>
    </row>
    <row r="118" ht="18" customHeight="1">
      <c r="A118" s="3"/>
    </row>
    <row r="119" ht="18" customHeight="1">
      <c r="A119" s="3"/>
    </row>
    <row r="120" ht="18" customHeight="1">
      <c r="A120" s="3"/>
    </row>
    <row r="121" ht="18" customHeight="1">
      <c r="A121" s="3"/>
    </row>
    <row r="122" ht="18" customHeight="1">
      <c r="A122" s="3"/>
    </row>
    <row r="123" ht="18" customHeight="1">
      <c r="A123" s="3"/>
    </row>
    <row r="124" ht="18" customHeight="1">
      <c r="A124" s="3"/>
    </row>
    <row r="125" ht="18" customHeight="1">
      <c r="A125" s="3"/>
    </row>
    <row r="126" ht="18" customHeight="1">
      <c r="A126" s="3"/>
    </row>
    <row r="127" ht="18" customHeight="1">
      <c r="A127" s="3"/>
    </row>
    <row r="128" ht="18" customHeight="1">
      <c r="A128" s="3"/>
    </row>
    <row r="129" ht="12">
      <c r="A129" s="3"/>
    </row>
  </sheetData>
  <sheetProtection/>
  <mergeCells count="5">
    <mergeCell ref="AR14:AS14"/>
    <mergeCell ref="AT14:AU14"/>
    <mergeCell ref="AW14:AX14"/>
    <mergeCell ref="AY14:AZ14"/>
    <mergeCell ref="BA14:BB14"/>
  </mergeCells>
  <printOptions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80" r:id="rId1"/>
  <colBreaks count="1" manualBreakCount="1">
    <brk id="12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2009-04-06T04:57:55Z</dcterms:created>
  <dcterms:modified xsi:type="dcterms:W3CDTF">2009-04-06T04:58:04Z</dcterms:modified>
  <cp:category/>
  <cp:version/>
  <cp:contentType/>
  <cp:contentStatus/>
</cp:coreProperties>
</file>