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</externalReferences>
  <definedNames>
    <definedName name="_xlnm.Print_Area" localSheetId="0">'55'!$A$1:$X$47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<sst xmlns="http://schemas.openxmlformats.org/spreadsheetml/2006/main" count="115" uniqueCount="96">
  <si>
    <t>55．市町村別、 経営組織別</t>
  </si>
  <si>
    <t>事業所数および従業者数</t>
  </si>
  <si>
    <t xml:space="preserve"> （単位： 所、人）</t>
  </si>
  <si>
    <t>各年７月１日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</si>
  <si>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</si>
  <si>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</si>
  <si>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</si>
  <si>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</si>
  <si>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</si>
  <si>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</si>
  <si>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</si>
  <si>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</si>
  <si>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</si>
  <si>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</si>
  <si>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</si>
  <si>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</si>
  <si>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</si>
  <si>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</si>
  <si>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</si>
  <si>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</si>
  <si>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56 年</t>
  </si>
  <si>
    <t>南 海 部 郡</t>
  </si>
  <si>
    <t>　 61</t>
  </si>
  <si>
    <t>上浦町</t>
  </si>
  <si>
    <t>平 成 ３ 年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</si>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</sst>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1" fillId="0" borderId="0" xfId="48" applyFont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3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 applyProtection="1">
      <alignment/>
      <protection locked="0"/>
    </xf>
    <xf numFmtId="38" fontId="24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 quotePrefix="1">
      <alignment horizontal="right"/>
      <protection locked="0"/>
    </xf>
    <xf numFmtId="38" fontId="23" fillId="0" borderId="0" xfId="48" applyFont="1" applyAlignment="1" applyProtection="1">
      <alignment vertical="center"/>
      <protection locked="0"/>
    </xf>
    <xf numFmtId="38" fontId="23" fillId="0" borderId="11" xfId="48" applyFont="1" applyBorder="1" applyAlignment="1" applyProtection="1">
      <alignment horizontal="centerContinuous" vertical="center"/>
      <protection locked="0"/>
    </xf>
    <xf numFmtId="38" fontId="23" fillId="0" borderId="12" xfId="48" applyFont="1" applyBorder="1" applyAlignment="1" applyProtection="1">
      <alignment horizontal="centerContinuous" vertical="center"/>
      <protection locked="0"/>
    </xf>
    <xf numFmtId="38" fontId="23" fillId="0" borderId="13" xfId="48" applyFont="1" applyBorder="1" applyAlignment="1" applyProtection="1">
      <alignment horizontal="centerContinuous" vertical="center"/>
      <protection locked="0"/>
    </xf>
    <xf numFmtId="38" fontId="23" fillId="0" borderId="14" xfId="48" applyFont="1" applyBorder="1" applyAlignment="1" applyProtection="1">
      <alignment horizontal="centerContinuous" vertical="center"/>
      <protection locked="0"/>
    </xf>
    <xf numFmtId="38" fontId="23" fillId="0" borderId="0" xfId="48" applyFont="1" applyBorder="1" applyAlignment="1" applyProtection="1">
      <alignment horizontal="centerContinuous" vertical="center"/>
      <protection locked="0"/>
    </xf>
    <xf numFmtId="38" fontId="23" fillId="0" borderId="0" xfId="48" applyFont="1" applyAlignment="1">
      <alignment vertical="center"/>
    </xf>
    <xf numFmtId="38" fontId="23" fillId="0" borderId="15" xfId="48" applyFont="1" applyBorder="1" applyAlignment="1" applyProtection="1">
      <alignment vertical="center"/>
      <protection locked="0"/>
    </xf>
    <xf numFmtId="38" fontId="23" fillId="0" borderId="16" xfId="48" applyFont="1" applyBorder="1" applyAlignment="1" applyProtection="1">
      <alignment horizontal="centerContinuous" vertical="center"/>
      <protection locked="0"/>
    </xf>
    <xf numFmtId="38" fontId="23" fillId="0" borderId="17" xfId="48" applyFont="1" applyBorder="1" applyAlignment="1" applyProtection="1">
      <alignment horizontal="centerContinuous" vertical="center"/>
      <protection locked="0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 applyProtection="1">
      <alignment horizontal="centerContinuous" vertical="center"/>
      <protection locked="0"/>
    </xf>
    <xf numFmtId="38" fontId="1" fillId="0" borderId="0" xfId="48" applyFont="1" applyAlignment="1" applyProtection="1">
      <alignment horizontal="centerContinuous" vertical="center"/>
      <protection locked="0"/>
    </xf>
    <xf numFmtId="38" fontId="23" fillId="0" borderId="18" xfId="48" applyFont="1" applyBorder="1" applyAlignment="1" applyProtection="1">
      <alignment horizontal="center" vertical="center"/>
      <protection locked="0"/>
    </xf>
    <xf numFmtId="38" fontId="23" fillId="0" borderId="15" xfId="48" applyFont="1" applyBorder="1" applyAlignment="1" applyProtection="1">
      <alignment horizontal="center" vertical="center"/>
      <protection locked="0"/>
    </xf>
    <xf numFmtId="38" fontId="23" fillId="0" borderId="0" xfId="48" applyFont="1" applyBorder="1" applyAlignment="1" applyProtection="1">
      <alignment horizontal="center" vertical="center"/>
      <protection locked="0"/>
    </xf>
    <xf numFmtId="38" fontId="1" fillId="0" borderId="0" xfId="48" applyFont="1" applyAlignment="1" applyProtection="1">
      <alignment vertical="center"/>
      <protection locked="0"/>
    </xf>
    <xf numFmtId="38" fontId="23" fillId="0" borderId="17" xfId="48" applyFont="1" applyBorder="1" applyAlignment="1" applyProtection="1">
      <alignment vertical="center"/>
      <protection locked="0"/>
    </xf>
    <xf numFmtId="38" fontId="23" fillId="0" borderId="19" xfId="48" applyFont="1" applyBorder="1" applyAlignment="1" applyProtection="1">
      <alignment vertical="center"/>
      <protection locked="0"/>
    </xf>
    <xf numFmtId="38" fontId="23" fillId="0" borderId="19" xfId="48" applyFont="1" applyBorder="1" applyAlignment="1" applyProtection="1">
      <alignment horizontal="center" vertical="center"/>
      <protection locked="0"/>
    </xf>
    <xf numFmtId="38" fontId="23" fillId="0" borderId="20" xfId="48" applyFont="1" applyBorder="1" applyAlignment="1" applyProtection="1">
      <alignment horizontal="center" vertical="center"/>
      <protection locked="0"/>
    </xf>
    <xf numFmtId="38" fontId="23" fillId="0" borderId="16" xfId="48" applyFont="1" applyBorder="1" applyAlignment="1" applyProtection="1">
      <alignment vertical="center"/>
      <protection locked="0"/>
    </xf>
    <xf numFmtId="38" fontId="23" fillId="0" borderId="0" xfId="48" applyFont="1" applyAlignment="1" applyProtection="1">
      <alignment horizontal="centerContinuous"/>
      <protection locked="0"/>
    </xf>
    <xf numFmtId="38" fontId="23" fillId="0" borderId="21" xfId="48" applyFont="1" applyBorder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38" fontId="25" fillId="0" borderId="0" xfId="48" applyFont="1" applyAlignment="1" applyProtection="1">
      <alignment/>
      <protection locked="0"/>
    </xf>
    <xf numFmtId="38" fontId="25" fillId="0" borderId="21" xfId="48" applyFont="1" applyBorder="1" applyAlignment="1" applyProtection="1">
      <alignment/>
      <protection locked="0"/>
    </xf>
    <xf numFmtId="38" fontId="26" fillId="0" borderId="0" xfId="48" applyFont="1" applyAlignment="1">
      <alignment/>
    </xf>
    <xf numFmtId="38" fontId="23" fillId="0" borderId="0" xfId="48" applyFont="1" applyAlignment="1" applyProtection="1" quotePrefix="1">
      <alignment horizontal="centerContinuous"/>
      <protection locked="0"/>
    </xf>
    <xf numFmtId="38" fontId="1" fillId="0" borderId="0" xfId="48" applyFont="1" applyAlignment="1" applyProtection="1">
      <alignment horizontal="centerContinuous"/>
      <protection locked="0"/>
    </xf>
    <xf numFmtId="38" fontId="23" fillId="0" borderId="0" xfId="48" applyFont="1" applyAlignment="1" applyProtection="1" quotePrefix="1">
      <alignment horizontal="center"/>
      <protection locked="0"/>
    </xf>
    <xf numFmtId="38" fontId="23" fillId="0" borderId="0" xfId="48" applyFont="1" applyAlignment="1" applyProtection="1">
      <alignment horizontal="distributed"/>
      <protection locked="0"/>
    </xf>
    <xf numFmtId="38" fontId="25" fillId="0" borderId="0" xfId="48" applyFont="1" applyAlignment="1" applyProtection="1" quotePrefix="1">
      <alignment horizontal="centerContinuous"/>
      <protection locked="0"/>
    </xf>
    <xf numFmtId="38" fontId="26" fillId="0" borderId="0" xfId="48" applyFont="1" applyAlignment="1" applyProtection="1">
      <alignment horizontal="centerContinuous"/>
      <protection locked="0"/>
    </xf>
    <xf numFmtId="38" fontId="25" fillId="0" borderId="21" xfId="48" applyFont="1" applyBorder="1" applyAlignment="1">
      <alignment/>
    </xf>
    <xf numFmtId="38" fontId="25" fillId="0" borderId="0" xfId="48" applyFont="1" applyAlignment="1">
      <alignment/>
    </xf>
    <xf numFmtId="38" fontId="23" fillId="0" borderId="0" xfId="48" applyFont="1" applyAlignment="1" applyProtection="1">
      <alignment horizontal="center"/>
      <protection locked="0"/>
    </xf>
    <xf numFmtId="38" fontId="23" fillId="0" borderId="0" xfId="48" applyFont="1" applyAlignment="1" applyProtection="1" quotePrefix="1">
      <alignment/>
      <protection locked="0"/>
    </xf>
    <xf numFmtId="38" fontId="1" fillId="0" borderId="21" xfId="48" applyFont="1" applyBorder="1" applyAlignment="1" applyProtection="1">
      <alignment/>
      <protection locked="0"/>
    </xf>
    <xf numFmtId="38" fontId="25" fillId="0" borderId="0" xfId="48" applyFont="1" applyAlignment="1" applyProtection="1">
      <alignment horizontal="centerContinuous"/>
      <protection locked="0"/>
    </xf>
    <xf numFmtId="38" fontId="1" fillId="0" borderId="0" xfId="48" applyFont="1" applyAlignment="1">
      <alignment/>
    </xf>
    <xf numFmtId="38" fontId="25" fillId="0" borderId="0" xfId="48" applyFont="1" applyAlignment="1">
      <alignment/>
    </xf>
    <xf numFmtId="38" fontId="25" fillId="0" borderId="0" xfId="48" applyFont="1" applyAlignment="1" applyProtection="1">
      <alignment/>
      <protection locked="0"/>
    </xf>
    <xf numFmtId="38" fontId="26" fillId="0" borderId="0" xfId="48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38" fontId="23" fillId="0" borderId="0" xfId="48" applyFont="1" applyBorder="1" applyAlignment="1" applyProtection="1" quotePrefix="1">
      <alignment horizontal="center"/>
      <protection locked="0"/>
    </xf>
    <xf numFmtId="38" fontId="23" fillId="0" borderId="0" xfId="48" applyFont="1" applyBorder="1" applyAlignment="1" applyProtection="1">
      <alignment horizontal="distributed"/>
      <protection locked="0"/>
    </xf>
    <xf numFmtId="38" fontId="23" fillId="0" borderId="0" xfId="48" applyFont="1" applyBorder="1" applyAlignment="1" applyProtection="1">
      <alignment/>
      <protection locked="0"/>
    </xf>
    <xf numFmtId="38" fontId="23" fillId="0" borderId="22" xfId="48" applyFont="1" applyBorder="1" applyAlignment="1" applyProtection="1">
      <alignment/>
      <protection locked="0"/>
    </xf>
    <xf numFmtId="38" fontId="1" fillId="0" borderId="22" xfId="48" applyFont="1" applyBorder="1" applyAlignment="1" applyProtection="1">
      <alignment/>
      <protection locked="0"/>
    </xf>
    <xf numFmtId="38" fontId="23" fillId="0" borderId="0" xfId="48" applyFont="1" applyBorder="1" applyAlignment="1" applyProtection="1">
      <alignment/>
      <protection locked="0"/>
    </xf>
    <xf numFmtId="38" fontId="23" fillId="0" borderId="0" xfId="48" applyFont="1" applyAlignment="1" quotePrefix="1">
      <alignment/>
    </xf>
    <xf numFmtId="38" fontId="23" fillId="0" borderId="0" xfId="48" applyFont="1" applyAlignment="1">
      <alignment/>
    </xf>
    <xf numFmtId="38" fontId="23" fillId="0" borderId="0" xfId="48" applyFont="1" applyBorder="1" applyAlignment="1">
      <alignment/>
    </xf>
    <xf numFmtId="38" fontId="23" fillId="0" borderId="0" xfId="48" applyFont="1" applyBorder="1" applyAlignment="1" quotePrefix="1">
      <alignment/>
    </xf>
    <xf numFmtId="38" fontId="25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4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Q1">
      <selection activeCell="X12" sqref="X12"/>
    </sheetView>
  </sheetViews>
  <sheetFormatPr defaultColWidth="9.140625" defaultRowHeight="15"/>
  <cols>
    <col min="1" max="1" width="2.57421875" style="5" customWidth="1"/>
    <col min="2" max="2" width="12.8515625" style="5" customWidth="1"/>
    <col min="3" max="8" width="9.57421875" style="5" customWidth="1"/>
    <col min="9" max="12" width="9.57421875" style="68" customWidth="1"/>
    <col min="13" max="13" width="2.57421875" style="5" customWidth="1"/>
    <col min="14" max="14" width="12.8515625" style="5" customWidth="1"/>
    <col min="15" max="24" width="9.57421875" style="5" customWidth="1"/>
    <col min="25" max="16384" width="9.00390625" style="5" customWidth="1"/>
  </cols>
  <sheetData>
    <row r="1" spans="1:25" ht="18" customHeight="1">
      <c r="A1" s="1"/>
      <c r="B1" s="2"/>
      <c r="C1" s="3"/>
      <c r="D1" s="1"/>
      <c r="E1" s="1"/>
      <c r="F1" s="2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R1" s="2"/>
      <c r="S1" s="1"/>
      <c r="T1" s="1"/>
      <c r="U1" s="1"/>
      <c r="V1" s="1"/>
      <c r="W1" s="1"/>
      <c r="X1" s="1"/>
      <c r="Y1" s="4"/>
    </row>
    <row r="2" spans="1:25" ht="21.75" customHeight="1" thickBot="1">
      <c r="A2" s="6" t="s">
        <v>2</v>
      </c>
      <c r="B2" s="6"/>
      <c r="C2" s="7"/>
      <c r="D2" s="8"/>
      <c r="E2" s="8"/>
      <c r="F2" s="8"/>
      <c r="G2" s="7"/>
      <c r="H2" s="8"/>
      <c r="I2" s="9"/>
      <c r="J2" s="9"/>
      <c r="K2" s="6"/>
      <c r="L2" s="9"/>
      <c r="M2" s="6"/>
      <c r="N2" s="6"/>
      <c r="O2" s="7"/>
      <c r="P2" s="8"/>
      <c r="Q2" s="8"/>
      <c r="R2" s="8"/>
      <c r="S2" s="7"/>
      <c r="T2" s="8"/>
      <c r="U2" s="9"/>
      <c r="V2" s="9"/>
      <c r="W2" s="6"/>
      <c r="X2" s="10" t="s">
        <v>3</v>
      </c>
      <c r="Y2" s="4"/>
    </row>
    <row r="3" spans="1:25" s="17" customFormat="1" ht="21.75" customHeight="1" thickTop="1">
      <c r="A3" s="11"/>
      <c r="B3" s="11"/>
      <c r="C3" s="12" t="s">
        <v>4</v>
      </c>
      <c r="D3" s="13"/>
      <c r="E3" s="13"/>
      <c r="F3" s="13"/>
      <c r="G3" s="13"/>
      <c r="H3" s="14"/>
      <c r="I3" s="12" t="s">
        <v>5</v>
      </c>
      <c r="J3" s="14"/>
      <c r="K3" s="15" t="s">
        <v>6</v>
      </c>
      <c r="L3" s="16"/>
      <c r="M3" s="11"/>
      <c r="N3" s="11"/>
      <c r="O3" s="12" t="s">
        <v>4</v>
      </c>
      <c r="P3" s="13"/>
      <c r="Q3" s="13"/>
      <c r="R3" s="13"/>
      <c r="S3" s="13"/>
      <c r="T3" s="14"/>
      <c r="U3" s="12" t="s">
        <v>5</v>
      </c>
      <c r="V3" s="14"/>
      <c r="W3" s="15" t="s">
        <v>6</v>
      </c>
      <c r="X3" s="16"/>
      <c r="Y3" s="11"/>
    </row>
    <row r="4" spans="1:25" s="17" customFormat="1" ht="21.75" customHeight="1">
      <c r="A4" s="16" t="s">
        <v>7</v>
      </c>
      <c r="B4" s="16"/>
      <c r="C4" s="18"/>
      <c r="D4" s="12" t="s">
        <v>8</v>
      </c>
      <c r="E4" s="13"/>
      <c r="F4" s="13"/>
      <c r="G4" s="13"/>
      <c r="H4" s="14"/>
      <c r="I4" s="18"/>
      <c r="J4" s="18"/>
      <c r="K4" s="19" t="s">
        <v>9</v>
      </c>
      <c r="L4" s="20"/>
      <c r="M4" s="21"/>
      <c r="N4" s="21"/>
      <c r="O4" s="18"/>
      <c r="P4" s="12" t="s">
        <v>8</v>
      </c>
      <c r="Q4" s="13"/>
      <c r="R4" s="13"/>
      <c r="S4" s="13"/>
      <c r="T4" s="14"/>
      <c r="U4" s="18"/>
      <c r="V4" s="18"/>
      <c r="W4" s="19" t="s">
        <v>9</v>
      </c>
      <c r="X4" s="20"/>
      <c r="Y4" s="11"/>
    </row>
    <row r="5" spans="1:25" s="17" customFormat="1" ht="21.75" customHeight="1">
      <c r="A5" s="22" t="s">
        <v>10</v>
      </c>
      <c r="B5" s="23"/>
      <c r="C5" s="24" t="s">
        <v>11</v>
      </c>
      <c r="D5" s="25" t="s">
        <v>12</v>
      </c>
      <c r="E5" s="18" t="s">
        <v>13</v>
      </c>
      <c r="F5" s="25" t="s">
        <v>14</v>
      </c>
      <c r="G5" s="16" t="s">
        <v>15</v>
      </c>
      <c r="H5" s="16"/>
      <c r="I5" s="24" t="s">
        <v>11</v>
      </c>
      <c r="J5" s="24" t="s">
        <v>16</v>
      </c>
      <c r="K5" s="24" t="s">
        <v>11</v>
      </c>
      <c r="L5" s="26" t="s">
        <v>16</v>
      </c>
      <c r="M5" s="11" t="s">
        <v>17</v>
      </c>
      <c r="N5" s="27"/>
      <c r="O5" s="24" t="s">
        <v>11</v>
      </c>
      <c r="P5" s="25" t="s">
        <v>12</v>
      </c>
      <c r="Q5" s="18" t="s">
        <v>13</v>
      </c>
      <c r="R5" s="25" t="s">
        <v>14</v>
      </c>
      <c r="S5" s="16" t="s">
        <v>15</v>
      </c>
      <c r="T5" s="16"/>
      <c r="U5" s="24" t="s">
        <v>11</v>
      </c>
      <c r="V5" s="24" t="s">
        <v>16</v>
      </c>
      <c r="W5" s="24" t="s">
        <v>11</v>
      </c>
      <c r="X5" s="26" t="s">
        <v>16</v>
      </c>
      <c r="Y5" s="11"/>
    </row>
    <row r="6" spans="1:25" s="17" customFormat="1" ht="21.75" customHeight="1">
      <c r="A6" s="28"/>
      <c r="B6" s="28"/>
      <c r="C6" s="29"/>
      <c r="D6" s="29"/>
      <c r="E6" s="29"/>
      <c r="F6" s="30" t="s">
        <v>18</v>
      </c>
      <c r="G6" s="28"/>
      <c r="H6" s="31" t="s">
        <v>19</v>
      </c>
      <c r="I6" s="29"/>
      <c r="J6" s="29"/>
      <c r="K6" s="28"/>
      <c r="L6" s="32"/>
      <c r="M6" s="28"/>
      <c r="N6" s="28"/>
      <c r="O6" s="29"/>
      <c r="P6" s="29"/>
      <c r="Q6" s="29"/>
      <c r="R6" s="30" t="s">
        <v>18</v>
      </c>
      <c r="S6" s="28"/>
      <c r="T6" s="31" t="s">
        <v>19</v>
      </c>
      <c r="U6" s="29"/>
      <c r="V6" s="29"/>
      <c r="W6" s="28"/>
      <c r="X6" s="32"/>
      <c r="Y6" s="11"/>
    </row>
    <row r="7" spans="1:24" s="38" customFormat="1" ht="21.75" customHeight="1">
      <c r="A7" s="33" t="s">
        <v>20</v>
      </c>
      <c r="B7" s="33"/>
      <c r="C7" s="34">
        <v>67206</v>
      </c>
      <c r="D7" s="35">
        <v>484854</v>
      </c>
      <c r="E7" s="35">
        <v>42564</v>
      </c>
      <c r="F7" s="35">
        <v>28797</v>
      </c>
      <c r="G7" s="35">
        <v>383954</v>
      </c>
      <c r="H7" s="35">
        <v>351129</v>
      </c>
      <c r="I7" s="35">
        <v>64217</v>
      </c>
      <c r="J7" s="35">
        <v>418658</v>
      </c>
      <c r="K7" s="35">
        <v>2989</v>
      </c>
      <c r="L7" s="35">
        <v>66196</v>
      </c>
      <c r="M7" s="36" t="s">
        <v>21</v>
      </c>
      <c r="N7" s="36"/>
      <c r="O7" s="37">
        <f>SUM(O8:O15)</f>
        <v>2038</v>
      </c>
      <c r="P7" s="36">
        <f aca="true" t="shared" si="0" ref="P7:X7">SUM(P8:P15)</f>
        <v>12203</v>
      </c>
      <c r="Q7" s="36">
        <f t="shared" si="0"/>
        <v>1231</v>
      </c>
      <c r="R7" s="36">
        <f t="shared" si="0"/>
        <v>683</v>
      </c>
      <c r="S7" s="36">
        <f t="shared" si="0"/>
        <v>9355</v>
      </c>
      <c r="T7" s="36">
        <f t="shared" si="0"/>
        <v>8389</v>
      </c>
      <c r="U7" s="36">
        <f t="shared" si="0"/>
        <v>1825</v>
      </c>
      <c r="V7" s="36">
        <f t="shared" si="0"/>
        <v>10435</v>
      </c>
      <c r="W7" s="36">
        <f t="shared" si="0"/>
        <v>213</v>
      </c>
      <c r="X7" s="36">
        <f t="shared" si="0"/>
        <v>1768</v>
      </c>
    </row>
    <row r="8" spans="1:24" s="38" customFormat="1" ht="21.75" customHeight="1">
      <c r="A8" s="39" t="s">
        <v>22</v>
      </c>
      <c r="B8" s="40"/>
      <c r="C8" s="34">
        <v>67865</v>
      </c>
      <c r="D8" s="35">
        <v>486242</v>
      </c>
      <c r="E8" s="35">
        <v>41055</v>
      </c>
      <c r="F8" s="35">
        <v>25369</v>
      </c>
      <c r="G8" s="35">
        <v>389714</v>
      </c>
      <c r="H8" s="35">
        <v>357388</v>
      </c>
      <c r="I8" s="35">
        <v>64922</v>
      </c>
      <c r="J8" s="35">
        <v>426366</v>
      </c>
      <c r="K8" s="35">
        <v>2943</v>
      </c>
      <c r="L8" s="35">
        <v>59876</v>
      </c>
      <c r="M8" s="41">
        <v>27</v>
      </c>
      <c r="N8" s="42" t="s">
        <v>23</v>
      </c>
      <c r="O8" s="34">
        <v>149</v>
      </c>
      <c r="P8" s="35">
        <v>911</v>
      </c>
      <c r="Q8" s="35">
        <v>90</v>
      </c>
      <c r="R8" s="35">
        <v>47</v>
      </c>
      <c r="S8" s="35">
        <v>722</v>
      </c>
      <c r="T8" s="35">
        <v>645</v>
      </c>
      <c r="U8" s="35">
        <v>131</v>
      </c>
      <c r="V8" s="35">
        <v>729</v>
      </c>
      <c r="W8" s="35">
        <v>18</v>
      </c>
      <c r="X8" s="35">
        <v>182</v>
      </c>
    </row>
    <row r="9" spans="1:24" s="38" customFormat="1" ht="21.75" customHeight="1">
      <c r="A9" s="43" t="s">
        <v>24</v>
      </c>
      <c r="B9" s="44"/>
      <c r="C9" s="45">
        <f>SUM(C11:C12)</f>
        <v>67648</v>
      </c>
      <c r="D9" s="46">
        <f aca="true" t="shared" si="1" ref="D9:L9">SUM(D11:D12)</f>
        <v>522889</v>
      </c>
      <c r="E9" s="46">
        <f t="shared" si="1"/>
        <v>37550</v>
      </c>
      <c r="F9" s="46">
        <f t="shared" si="1"/>
        <v>16709</v>
      </c>
      <c r="G9" s="46">
        <f t="shared" si="1"/>
        <v>433391</v>
      </c>
      <c r="H9" s="46">
        <f t="shared" si="1"/>
        <v>393201</v>
      </c>
      <c r="I9" s="46">
        <f t="shared" si="1"/>
        <v>64797</v>
      </c>
      <c r="J9" s="46">
        <f t="shared" si="1"/>
        <v>465618</v>
      </c>
      <c r="K9" s="46">
        <f t="shared" si="1"/>
        <v>2851</v>
      </c>
      <c r="L9" s="46">
        <f t="shared" si="1"/>
        <v>57271</v>
      </c>
      <c r="M9" s="47">
        <v>28</v>
      </c>
      <c r="N9" s="42" t="s">
        <v>25</v>
      </c>
      <c r="O9" s="34">
        <v>393</v>
      </c>
      <c r="P9" s="35">
        <v>2851</v>
      </c>
      <c r="Q9" s="35">
        <v>236</v>
      </c>
      <c r="R9" s="35">
        <v>91</v>
      </c>
      <c r="S9" s="35">
        <v>2338</v>
      </c>
      <c r="T9" s="35">
        <v>2155</v>
      </c>
      <c r="U9" s="35">
        <v>360</v>
      </c>
      <c r="V9" s="35">
        <v>2602</v>
      </c>
      <c r="W9" s="35">
        <v>33</v>
      </c>
      <c r="X9" s="35">
        <v>249</v>
      </c>
    </row>
    <row r="10" spans="1:24" s="38" customFormat="1" ht="21.75" customHeight="1">
      <c r="A10" s="48"/>
      <c r="B10" s="35"/>
      <c r="C10" s="49"/>
      <c r="D10" s="4"/>
      <c r="E10" s="4"/>
      <c r="F10" s="4"/>
      <c r="G10" s="4"/>
      <c r="H10" s="4"/>
      <c r="I10" s="4"/>
      <c r="J10" s="4"/>
      <c r="K10" s="4"/>
      <c r="L10" s="4"/>
      <c r="M10" s="41">
        <v>29</v>
      </c>
      <c r="N10" s="42" t="s">
        <v>26</v>
      </c>
      <c r="O10" s="34">
        <v>93</v>
      </c>
      <c r="P10" s="35">
        <v>491</v>
      </c>
      <c r="Q10" s="35">
        <v>50</v>
      </c>
      <c r="R10" s="35">
        <v>38</v>
      </c>
      <c r="S10" s="35">
        <v>374</v>
      </c>
      <c r="T10" s="35">
        <v>290</v>
      </c>
      <c r="U10" s="35">
        <v>73</v>
      </c>
      <c r="V10" s="35">
        <v>351</v>
      </c>
      <c r="W10" s="35">
        <v>20</v>
      </c>
      <c r="X10" s="35">
        <v>140</v>
      </c>
    </row>
    <row r="11" spans="1:24" s="51" customFormat="1" ht="21.75" customHeight="1">
      <c r="A11" s="50" t="s">
        <v>27</v>
      </c>
      <c r="B11" s="44"/>
      <c r="C11" s="45">
        <f>SUM(C14:C24)</f>
        <v>51047</v>
      </c>
      <c r="D11" s="46">
        <f aca="true" t="shared" si="2" ref="D11:L11">SUM(D14:D24)</f>
        <v>412537</v>
      </c>
      <c r="E11" s="46">
        <f t="shared" si="2"/>
        <v>27661</v>
      </c>
      <c r="F11" s="46">
        <f t="shared" si="2"/>
        <v>11545</v>
      </c>
      <c r="G11" s="46">
        <f t="shared" si="2"/>
        <v>345217</v>
      </c>
      <c r="H11" s="36">
        <f t="shared" si="2"/>
        <v>313752</v>
      </c>
      <c r="I11" s="46">
        <f t="shared" si="2"/>
        <v>49614</v>
      </c>
      <c r="J11" s="46">
        <f t="shared" si="2"/>
        <v>374337</v>
      </c>
      <c r="K11" s="46">
        <f t="shared" si="2"/>
        <v>1433</v>
      </c>
      <c r="L11" s="46">
        <f t="shared" si="2"/>
        <v>38200</v>
      </c>
      <c r="M11" s="47">
        <v>30</v>
      </c>
      <c r="N11" s="42" t="s">
        <v>28</v>
      </c>
      <c r="O11" s="34">
        <v>260</v>
      </c>
      <c r="P11" s="35">
        <v>1383</v>
      </c>
      <c r="Q11" s="35">
        <v>160</v>
      </c>
      <c r="R11" s="35">
        <v>82</v>
      </c>
      <c r="S11" s="35">
        <v>1043</v>
      </c>
      <c r="T11" s="35">
        <v>979</v>
      </c>
      <c r="U11" s="35">
        <v>230</v>
      </c>
      <c r="V11" s="35">
        <v>1147</v>
      </c>
      <c r="W11" s="35">
        <v>30</v>
      </c>
      <c r="X11" s="35">
        <v>236</v>
      </c>
    </row>
    <row r="12" spans="1:24" s="52" customFormat="1" ht="21.75" customHeight="1">
      <c r="A12" s="50" t="s">
        <v>29</v>
      </c>
      <c r="B12" s="44"/>
      <c r="C12" s="45">
        <f>SUM(C25+C29+C35+C38+C43+O7+O16+O25+O29+O32+O38+O43)</f>
        <v>16601</v>
      </c>
      <c r="D12" s="46">
        <f aca="true" t="shared" si="3" ref="D12:L12">SUM(D25+D29+D35+D38+D43+P7+P16+P25+P29+P32+P38+P43)</f>
        <v>110352</v>
      </c>
      <c r="E12" s="46">
        <f t="shared" si="3"/>
        <v>9889</v>
      </c>
      <c r="F12" s="46">
        <f t="shared" si="3"/>
        <v>5164</v>
      </c>
      <c r="G12" s="46">
        <f t="shared" si="3"/>
        <v>88174</v>
      </c>
      <c r="H12" s="46">
        <f t="shared" si="3"/>
        <v>79449</v>
      </c>
      <c r="I12" s="46">
        <f t="shared" si="3"/>
        <v>15183</v>
      </c>
      <c r="J12" s="46">
        <f t="shared" si="3"/>
        <v>91281</v>
      </c>
      <c r="K12" s="46">
        <f t="shared" si="3"/>
        <v>1418</v>
      </c>
      <c r="L12" s="46">
        <f t="shared" si="3"/>
        <v>19071</v>
      </c>
      <c r="M12" s="41">
        <v>31</v>
      </c>
      <c r="N12" s="42" t="s">
        <v>30</v>
      </c>
      <c r="O12" s="34">
        <v>141</v>
      </c>
      <c r="P12" s="35">
        <v>860</v>
      </c>
      <c r="Q12" s="35">
        <v>87</v>
      </c>
      <c r="R12" s="35">
        <v>47</v>
      </c>
      <c r="S12" s="35">
        <v>660</v>
      </c>
      <c r="T12" s="35">
        <v>564</v>
      </c>
      <c r="U12" s="35">
        <v>126</v>
      </c>
      <c r="V12" s="35">
        <v>755</v>
      </c>
      <c r="W12" s="35">
        <v>15</v>
      </c>
      <c r="X12" s="35">
        <v>105</v>
      </c>
    </row>
    <row r="13" spans="1:24" s="51" customFormat="1" ht="21.75" customHeight="1">
      <c r="A13" s="53"/>
      <c r="B13" s="35"/>
      <c r="C13" s="49"/>
      <c r="D13" s="4"/>
      <c r="E13" s="4"/>
      <c r="F13" s="4"/>
      <c r="G13" s="4"/>
      <c r="H13" s="4"/>
      <c r="I13" s="4"/>
      <c r="J13" s="4"/>
      <c r="K13" s="4"/>
      <c r="L13" s="4"/>
      <c r="M13" s="47">
        <v>32</v>
      </c>
      <c r="N13" s="42" t="s">
        <v>31</v>
      </c>
      <c r="O13" s="34">
        <v>228</v>
      </c>
      <c r="P13" s="35">
        <v>1587</v>
      </c>
      <c r="Q13" s="35">
        <v>114</v>
      </c>
      <c r="R13" s="35">
        <v>52</v>
      </c>
      <c r="S13" s="35">
        <v>1316</v>
      </c>
      <c r="T13" s="35">
        <v>1136</v>
      </c>
      <c r="U13" s="35">
        <v>199</v>
      </c>
      <c r="V13" s="35">
        <v>1347</v>
      </c>
      <c r="W13" s="35">
        <v>29</v>
      </c>
      <c r="X13" s="35">
        <v>240</v>
      </c>
    </row>
    <row r="14" spans="1:24" s="38" customFormat="1" ht="21.75" customHeight="1">
      <c r="A14" s="47">
        <v>1</v>
      </c>
      <c r="B14" s="42" t="s">
        <v>32</v>
      </c>
      <c r="C14" s="34">
        <v>19744</v>
      </c>
      <c r="D14" s="35">
        <v>195970</v>
      </c>
      <c r="E14" s="35">
        <v>9157</v>
      </c>
      <c r="F14" s="35">
        <v>3357</v>
      </c>
      <c r="G14" s="35">
        <v>170488</v>
      </c>
      <c r="H14" s="35">
        <v>155247</v>
      </c>
      <c r="I14" s="35">
        <v>19341</v>
      </c>
      <c r="J14" s="35">
        <v>179326</v>
      </c>
      <c r="K14" s="35">
        <v>403</v>
      </c>
      <c r="L14" s="35">
        <v>16644</v>
      </c>
      <c r="M14" s="41">
        <v>33</v>
      </c>
      <c r="N14" s="42" t="s">
        <v>33</v>
      </c>
      <c r="O14" s="34">
        <v>176</v>
      </c>
      <c r="P14" s="35">
        <v>1080</v>
      </c>
      <c r="Q14" s="35">
        <v>108</v>
      </c>
      <c r="R14" s="35">
        <v>54</v>
      </c>
      <c r="S14" s="35">
        <v>806</v>
      </c>
      <c r="T14" s="35">
        <v>748</v>
      </c>
      <c r="U14" s="35">
        <v>159</v>
      </c>
      <c r="V14" s="35">
        <v>950</v>
      </c>
      <c r="W14" s="35">
        <v>17</v>
      </c>
      <c r="X14" s="35">
        <v>130</v>
      </c>
    </row>
    <row r="15" spans="1:24" s="51" customFormat="1" ht="21.75" customHeight="1">
      <c r="A15" s="47">
        <v>2</v>
      </c>
      <c r="B15" s="42" t="s">
        <v>34</v>
      </c>
      <c r="C15" s="34">
        <v>9042</v>
      </c>
      <c r="D15" s="35">
        <v>58102</v>
      </c>
      <c r="E15" s="35">
        <v>5412</v>
      </c>
      <c r="F15" s="35">
        <v>2225</v>
      </c>
      <c r="G15" s="35">
        <v>45947</v>
      </c>
      <c r="H15" s="35">
        <v>40693</v>
      </c>
      <c r="I15" s="35">
        <v>8871</v>
      </c>
      <c r="J15" s="35">
        <v>51321</v>
      </c>
      <c r="K15" s="35">
        <v>171</v>
      </c>
      <c r="L15" s="35">
        <v>6781</v>
      </c>
      <c r="M15" s="47">
        <v>34</v>
      </c>
      <c r="N15" s="42" t="s">
        <v>35</v>
      </c>
      <c r="O15" s="34">
        <v>598</v>
      </c>
      <c r="P15" s="35">
        <v>3040</v>
      </c>
      <c r="Q15" s="35">
        <v>386</v>
      </c>
      <c r="R15" s="35">
        <v>272</v>
      </c>
      <c r="S15" s="35">
        <v>2096</v>
      </c>
      <c r="T15" s="35">
        <v>1872</v>
      </c>
      <c r="U15" s="35">
        <v>547</v>
      </c>
      <c r="V15" s="35">
        <v>2554</v>
      </c>
      <c r="W15" s="35">
        <v>51</v>
      </c>
      <c r="X15" s="35">
        <v>486</v>
      </c>
    </row>
    <row r="16" spans="1:24" s="51" customFormat="1" ht="21.75" customHeight="1">
      <c r="A16" s="47">
        <v>3</v>
      </c>
      <c r="B16" s="42" t="s">
        <v>36</v>
      </c>
      <c r="C16" s="34">
        <v>4310</v>
      </c>
      <c r="D16" s="35">
        <v>33914</v>
      </c>
      <c r="E16" s="35">
        <v>2405</v>
      </c>
      <c r="F16" s="35">
        <v>991</v>
      </c>
      <c r="G16" s="35">
        <v>28383</v>
      </c>
      <c r="H16" s="35">
        <v>25483</v>
      </c>
      <c r="I16" s="35">
        <v>4188</v>
      </c>
      <c r="J16" s="35">
        <v>31078</v>
      </c>
      <c r="K16" s="35">
        <v>122</v>
      </c>
      <c r="L16" s="35">
        <v>2836</v>
      </c>
      <c r="M16" s="36" t="s">
        <v>37</v>
      </c>
      <c r="N16" s="36"/>
      <c r="O16" s="37">
        <f>SUM(O17:O24)</f>
        <v>2712</v>
      </c>
      <c r="P16" s="36">
        <f aca="true" t="shared" si="4" ref="P16:X16">SUM(P17:P24)</f>
        <v>18643</v>
      </c>
      <c r="Q16" s="36">
        <f t="shared" si="4"/>
        <v>1593</v>
      </c>
      <c r="R16" s="36">
        <f t="shared" si="4"/>
        <v>771</v>
      </c>
      <c r="S16" s="36">
        <f t="shared" si="4"/>
        <v>15206</v>
      </c>
      <c r="T16" s="36">
        <f t="shared" si="4"/>
        <v>13975</v>
      </c>
      <c r="U16" s="36">
        <f t="shared" si="4"/>
        <v>2483</v>
      </c>
      <c r="V16" s="36">
        <f t="shared" si="4"/>
        <v>15319</v>
      </c>
      <c r="W16" s="36">
        <f t="shared" si="4"/>
        <v>229</v>
      </c>
      <c r="X16" s="36">
        <f t="shared" si="4"/>
        <v>3324</v>
      </c>
    </row>
    <row r="17" spans="1:24" s="38" customFormat="1" ht="21.75" customHeight="1">
      <c r="A17" s="47">
        <v>4</v>
      </c>
      <c r="B17" s="42" t="s">
        <v>38</v>
      </c>
      <c r="C17" s="34">
        <v>4620</v>
      </c>
      <c r="D17" s="35">
        <v>31284</v>
      </c>
      <c r="E17" s="35">
        <v>2954</v>
      </c>
      <c r="F17" s="35">
        <v>1300</v>
      </c>
      <c r="G17" s="35">
        <v>25035</v>
      </c>
      <c r="H17" s="35">
        <v>22691</v>
      </c>
      <c r="I17" s="35">
        <v>4484</v>
      </c>
      <c r="J17" s="35">
        <v>28982</v>
      </c>
      <c r="K17" s="35">
        <v>136</v>
      </c>
      <c r="L17" s="35">
        <v>2302</v>
      </c>
      <c r="M17" s="47">
        <v>35</v>
      </c>
      <c r="N17" s="42" t="s">
        <v>39</v>
      </c>
      <c r="O17" s="34">
        <v>479</v>
      </c>
      <c r="P17" s="35">
        <v>3176</v>
      </c>
      <c r="Q17" s="35">
        <v>284</v>
      </c>
      <c r="R17" s="35">
        <v>137</v>
      </c>
      <c r="S17" s="35">
        <v>2528</v>
      </c>
      <c r="T17" s="35">
        <v>2242</v>
      </c>
      <c r="U17" s="35">
        <v>443</v>
      </c>
      <c r="V17" s="35">
        <v>2810</v>
      </c>
      <c r="W17" s="35">
        <v>36</v>
      </c>
      <c r="X17" s="35">
        <v>366</v>
      </c>
    </row>
    <row r="18" spans="1:24" s="38" customFormat="1" ht="21.75" customHeight="1">
      <c r="A18" s="47">
        <v>5</v>
      </c>
      <c r="B18" s="42" t="s">
        <v>40</v>
      </c>
      <c r="C18" s="34">
        <v>3420</v>
      </c>
      <c r="D18" s="35">
        <v>23326</v>
      </c>
      <c r="E18" s="35">
        <v>1970</v>
      </c>
      <c r="F18" s="35">
        <v>851</v>
      </c>
      <c r="G18" s="35">
        <v>18849</v>
      </c>
      <c r="H18" s="35">
        <v>17455</v>
      </c>
      <c r="I18" s="35">
        <v>3297</v>
      </c>
      <c r="J18" s="35">
        <v>21152</v>
      </c>
      <c r="K18" s="35">
        <v>123</v>
      </c>
      <c r="L18" s="35">
        <v>2174</v>
      </c>
      <c r="M18" s="47">
        <v>36</v>
      </c>
      <c r="N18" s="42" t="s">
        <v>41</v>
      </c>
      <c r="O18" s="34">
        <v>967</v>
      </c>
      <c r="P18" s="35">
        <v>7245</v>
      </c>
      <c r="Q18" s="35">
        <v>552</v>
      </c>
      <c r="R18" s="35">
        <v>259</v>
      </c>
      <c r="S18" s="35">
        <v>6067</v>
      </c>
      <c r="T18" s="35">
        <v>5682</v>
      </c>
      <c r="U18" s="35">
        <v>902</v>
      </c>
      <c r="V18" s="35">
        <v>5777</v>
      </c>
      <c r="W18" s="35">
        <v>65</v>
      </c>
      <c r="X18" s="35">
        <v>1468</v>
      </c>
    </row>
    <row r="19" spans="1:24" s="38" customFormat="1" ht="21.75" customHeight="1">
      <c r="A19" s="47">
        <v>6</v>
      </c>
      <c r="B19" s="42" t="s">
        <v>42</v>
      </c>
      <c r="C19" s="34">
        <v>2027</v>
      </c>
      <c r="D19" s="35">
        <v>14637</v>
      </c>
      <c r="E19" s="35">
        <v>1148</v>
      </c>
      <c r="F19" s="35">
        <v>513</v>
      </c>
      <c r="G19" s="35">
        <v>11981</v>
      </c>
      <c r="H19" s="35">
        <v>10980</v>
      </c>
      <c r="I19" s="35">
        <v>1934</v>
      </c>
      <c r="J19" s="35">
        <v>13107</v>
      </c>
      <c r="K19" s="35">
        <v>93</v>
      </c>
      <c r="L19" s="35">
        <v>1530</v>
      </c>
      <c r="M19" s="47">
        <v>37</v>
      </c>
      <c r="N19" s="42" t="s">
        <v>43</v>
      </c>
      <c r="O19" s="34">
        <v>129</v>
      </c>
      <c r="P19" s="35">
        <v>627</v>
      </c>
      <c r="Q19" s="35">
        <v>86</v>
      </c>
      <c r="R19" s="35">
        <v>39</v>
      </c>
      <c r="S19" s="35">
        <v>482</v>
      </c>
      <c r="T19" s="35">
        <v>428</v>
      </c>
      <c r="U19" s="35">
        <v>112</v>
      </c>
      <c r="V19" s="35">
        <v>480</v>
      </c>
      <c r="W19" s="35">
        <v>17</v>
      </c>
      <c r="X19" s="35">
        <v>147</v>
      </c>
    </row>
    <row r="20" spans="1:24" s="51" customFormat="1" ht="21.75" customHeight="1">
      <c r="A20" s="47">
        <v>7</v>
      </c>
      <c r="B20" s="42" t="s">
        <v>44</v>
      </c>
      <c r="C20" s="34">
        <v>1461</v>
      </c>
      <c r="D20" s="35">
        <v>10004</v>
      </c>
      <c r="E20" s="35">
        <v>942</v>
      </c>
      <c r="F20" s="35">
        <v>441</v>
      </c>
      <c r="G20" s="35">
        <v>8031</v>
      </c>
      <c r="H20" s="35">
        <v>7496</v>
      </c>
      <c r="I20" s="35">
        <v>1399</v>
      </c>
      <c r="J20" s="35">
        <v>9066</v>
      </c>
      <c r="K20" s="35">
        <v>62</v>
      </c>
      <c r="L20" s="35">
        <v>938</v>
      </c>
      <c r="M20" s="47">
        <v>38</v>
      </c>
      <c r="N20" s="42" t="s">
        <v>45</v>
      </c>
      <c r="O20" s="34">
        <v>327</v>
      </c>
      <c r="P20" s="35">
        <v>2060</v>
      </c>
      <c r="Q20" s="35">
        <v>195</v>
      </c>
      <c r="R20" s="35">
        <v>90</v>
      </c>
      <c r="S20" s="35">
        <v>1671</v>
      </c>
      <c r="T20" s="35">
        <v>1521</v>
      </c>
      <c r="U20" s="35">
        <v>289</v>
      </c>
      <c r="V20" s="35">
        <v>1504</v>
      </c>
      <c r="W20" s="35">
        <v>38</v>
      </c>
      <c r="X20" s="35">
        <v>556</v>
      </c>
    </row>
    <row r="21" spans="1:24" s="51" customFormat="1" ht="21.75" customHeight="1">
      <c r="A21" s="47">
        <v>8</v>
      </c>
      <c r="B21" s="42" t="s">
        <v>46</v>
      </c>
      <c r="C21" s="34">
        <v>1389</v>
      </c>
      <c r="D21" s="35">
        <v>8760</v>
      </c>
      <c r="E21" s="35">
        <v>770</v>
      </c>
      <c r="F21" s="35">
        <v>340</v>
      </c>
      <c r="G21" s="35">
        <v>6908</v>
      </c>
      <c r="H21" s="35">
        <v>6322</v>
      </c>
      <c r="I21" s="35">
        <v>1305</v>
      </c>
      <c r="J21" s="35">
        <v>7541</v>
      </c>
      <c r="K21" s="35">
        <v>84</v>
      </c>
      <c r="L21" s="35">
        <v>1219</v>
      </c>
      <c r="M21" s="47">
        <v>39</v>
      </c>
      <c r="N21" s="42" t="s">
        <v>47</v>
      </c>
      <c r="O21" s="34">
        <v>154</v>
      </c>
      <c r="P21" s="35">
        <v>901</v>
      </c>
      <c r="Q21" s="35">
        <v>94</v>
      </c>
      <c r="R21" s="35">
        <v>48</v>
      </c>
      <c r="S21" s="35">
        <v>722</v>
      </c>
      <c r="T21" s="35">
        <v>613</v>
      </c>
      <c r="U21" s="35">
        <v>137</v>
      </c>
      <c r="V21" s="35">
        <v>743</v>
      </c>
      <c r="W21" s="35">
        <v>17</v>
      </c>
      <c r="X21" s="35">
        <v>158</v>
      </c>
    </row>
    <row r="22" spans="1:24" s="51" customFormat="1" ht="21.75" customHeight="1">
      <c r="A22" s="47">
        <v>9</v>
      </c>
      <c r="B22" s="35" t="s">
        <v>48</v>
      </c>
      <c r="C22" s="34">
        <v>1307</v>
      </c>
      <c r="D22" s="35">
        <v>8225</v>
      </c>
      <c r="E22" s="35">
        <v>789</v>
      </c>
      <c r="F22" s="35">
        <v>382</v>
      </c>
      <c r="G22" s="35">
        <v>6451</v>
      </c>
      <c r="H22" s="35">
        <v>5990</v>
      </c>
      <c r="I22" s="35">
        <v>1235</v>
      </c>
      <c r="J22" s="35">
        <v>7301</v>
      </c>
      <c r="K22" s="35">
        <v>72</v>
      </c>
      <c r="L22" s="35">
        <v>924</v>
      </c>
      <c r="M22" s="47">
        <v>40</v>
      </c>
      <c r="N22" s="42" t="s">
        <v>49</v>
      </c>
      <c r="O22" s="34">
        <v>321</v>
      </c>
      <c r="P22" s="35">
        <v>2054</v>
      </c>
      <c r="Q22" s="35">
        <v>192</v>
      </c>
      <c r="R22" s="35">
        <v>95</v>
      </c>
      <c r="S22" s="35">
        <v>1620</v>
      </c>
      <c r="T22" s="35">
        <v>1542</v>
      </c>
      <c r="U22" s="35">
        <v>294</v>
      </c>
      <c r="V22" s="35">
        <v>1732</v>
      </c>
      <c r="W22" s="35">
        <v>27</v>
      </c>
      <c r="X22" s="35">
        <v>322</v>
      </c>
    </row>
    <row r="23" spans="1:24" s="51" customFormat="1" ht="21.75" customHeight="1">
      <c r="A23" s="47">
        <v>10</v>
      </c>
      <c r="B23" s="42" t="s">
        <v>50</v>
      </c>
      <c r="C23" s="34">
        <v>1176</v>
      </c>
      <c r="D23" s="35">
        <v>8233</v>
      </c>
      <c r="E23" s="35">
        <v>667</v>
      </c>
      <c r="F23" s="35">
        <v>372</v>
      </c>
      <c r="G23" s="35">
        <v>6582</v>
      </c>
      <c r="H23" s="35">
        <v>6015</v>
      </c>
      <c r="I23" s="35">
        <v>1118</v>
      </c>
      <c r="J23" s="35">
        <v>7488</v>
      </c>
      <c r="K23" s="35">
        <v>58</v>
      </c>
      <c r="L23" s="35">
        <v>745</v>
      </c>
      <c r="M23" s="47">
        <v>41</v>
      </c>
      <c r="N23" s="42" t="s">
        <v>51</v>
      </c>
      <c r="O23" s="34">
        <v>114</v>
      </c>
      <c r="P23" s="35">
        <v>1033</v>
      </c>
      <c r="Q23" s="35">
        <v>64</v>
      </c>
      <c r="R23" s="35">
        <v>29</v>
      </c>
      <c r="S23" s="35">
        <v>882</v>
      </c>
      <c r="T23" s="35">
        <v>831</v>
      </c>
      <c r="U23" s="35">
        <v>103</v>
      </c>
      <c r="V23" s="35">
        <v>925</v>
      </c>
      <c r="W23" s="35">
        <v>11</v>
      </c>
      <c r="X23" s="35">
        <v>108</v>
      </c>
    </row>
    <row r="24" spans="1:24" s="51" customFormat="1" ht="21.75" customHeight="1">
      <c r="A24" s="47">
        <v>11</v>
      </c>
      <c r="B24" s="42" t="s">
        <v>52</v>
      </c>
      <c r="C24" s="34">
        <v>2551</v>
      </c>
      <c r="D24" s="35">
        <v>20082</v>
      </c>
      <c r="E24" s="35">
        <v>1447</v>
      </c>
      <c r="F24" s="35">
        <v>773</v>
      </c>
      <c r="G24" s="35">
        <v>16562</v>
      </c>
      <c r="H24" s="35">
        <v>15380</v>
      </c>
      <c r="I24" s="35">
        <v>2442</v>
      </c>
      <c r="J24" s="35">
        <v>17975</v>
      </c>
      <c r="K24" s="35">
        <v>109</v>
      </c>
      <c r="L24" s="35">
        <v>2107</v>
      </c>
      <c r="M24" s="47">
        <v>42</v>
      </c>
      <c r="N24" s="42" t="s">
        <v>53</v>
      </c>
      <c r="O24" s="34">
        <v>221</v>
      </c>
      <c r="P24" s="35">
        <v>1547</v>
      </c>
      <c r="Q24" s="35">
        <v>126</v>
      </c>
      <c r="R24" s="35">
        <v>74</v>
      </c>
      <c r="S24" s="35">
        <v>1234</v>
      </c>
      <c r="T24" s="35">
        <v>1116</v>
      </c>
      <c r="U24" s="35">
        <v>203</v>
      </c>
      <c r="V24" s="35">
        <v>1348</v>
      </c>
      <c r="W24" s="35">
        <v>18</v>
      </c>
      <c r="X24" s="35">
        <v>199</v>
      </c>
    </row>
    <row r="25" spans="1:24" s="51" customFormat="1" ht="21.75" customHeight="1">
      <c r="A25" s="36" t="s">
        <v>54</v>
      </c>
      <c r="B25" s="54"/>
      <c r="C25" s="37">
        <f>SUM(C26:C28)</f>
        <v>562</v>
      </c>
      <c r="D25" s="36">
        <f aca="true" t="shared" si="5" ref="D25:L25">SUM(D26:D28)</f>
        <v>3000</v>
      </c>
      <c r="E25" s="36">
        <f>SUM(E26:E28)</f>
        <v>375</v>
      </c>
      <c r="F25" s="36">
        <f t="shared" si="5"/>
        <v>169</v>
      </c>
      <c r="G25" s="36">
        <f t="shared" si="5"/>
        <v>2278</v>
      </c>
      <c r="H25" s="36">
        <f>SUM(H26:H28)</f>
        <v>1986</v>
      </c>
      <c r="I25" s="36">
        <f t="shared" si="5"/>
        <v>505</v>
      </c>
      <c r="J25" s="36">
        <f t="shared" si="5"/>
        <v>2534</v>
      </c>
      <c r="K25" s="36">
        <f t="shared" si="5"/>
        <v>57</v>
      </c>
      <c r="L25" s="36">
        <f t="shared" si="5"/>
        <v>466</v>
      </c>
      <c r="M25" s="36" t="s">
        <v>55</v>
      </c>
      <c r="N25" s="36"/>
      <c r="O25" s="37">
        <f>SUM(O26:O28)</f>
        <v>644</v>
      </c>
      <c r="P25" s="36">
        <f aca="true" t="shared" si="6" ref="P25:X25">SUM(P26:P28)</f>
        <v>3209</v>
      </c>
      <c r="Q25" s="36">
        <f t="shared" si="6"/>
        <v>401</v>
      </c>
      <c r="R25" s="36">
        <f t="shared" si="6"/>
        <v>221</v>
      </c>
      <c r="S25" s="36">
        <f t="shared" si="6"/>
        <v>2331</v>
      </c>
      <c r="T25" s="36">
        <f t="shared" si="6"/>
        <v>1956</v>
      </c>
      <c r="U25" s="36">
        <f t="shared" si="6"/>
        <v>574</v>
      </c>
      <c r="V25" s="36">
        <f t="shared" si="6"/>
        <v>2515</v>
      </c>
      <c r="W25" s="36">
        <f t="shared" si="6"/>
        <v>70</v>
      </c>
      <c r="X25" s="36">
        <f t="shared" si="6"/>
        <v>694</v>
      </c>
    </row>
    <row r="26" spans="1:24" s="51" customFormat="1" ht="21.75" customHeight="1">
      <c r="A26" s="47">
        <v>12</v>
      </c>
      <c r="B26" s="42" t="s">
        <v>56</v>
      </c>
      <c r="C26" s="34">
        <v>98</v>
      </c>
      <c r="D26" s="35">
        <v>413</v>
      </c>
      <c r="E26" s="35">
        <v>65</v>
      </c>
      <c r="F26" s="35">
        <v>15</v>
      </c>
      <c r="G26" s="35">
        <v>307</v>
      </c>
      <c r="H26" s="35">
        <v>271</v>
      </c>
      <c r="I26" s="35">
        <v>83</v>
      </c>
      <c r="J26" s="35">
        <v>274</v>
      </c>
      <c r="K26" s="35">
        <v>15</v>
      </c>
      <c r="L26" s="35">
        <v>139</v>
      </c>
      <c r="M26" s="47">
        <v>43</v>
      </c>
      <c r="N26" s="42" t="s">
        <v>57</v>
      </c>
      <c r="O26" s="34">
        <v>185</v>
      </c>
      <c r="P26" s="35">
        <v>912</v>
      </c>
      <c r="Q26" s="35">
        <v>122</v>
      </c>
      <c r="R26" s="35">
        <v>59</v>
      </c>
      <c r="S26" s="35">
        <v>658</v>
      </c>
      <c r="T26" s="35">
        <v>596</v>
      </c>
      <c r="U26" s="35">
        <v>165</v>
      </c>
      <c r="V26" s="35">
        <v>732</v>
      </c>
      <c r="W26" s="35">
        <v>20</v>
      </c>
      <c r="X26" s="35">
        <v>180</v>
      </c>
    </row>
    <row r="27" spans="1:24" s="51" customFormat="1" ht="21.75" customHeight="1">
      <c r="A27" s="41">
        <v>13</v>
      </c>
      <c r="B27" s="42" t="s">
        <v>58</v>
      </c>
      <c r="C27" s="34">
        <v>218</v>
      </c>
      <c r="D27" s="35">
        <v>978</v>
      </c>
      <c r="E27" s="35">
        <v>144</v>
      </c>
      <c r="F27" s="35">
        <v>77</v>
      </c>
      <c r="G27" s="35">
        <v>686</v>
      </c>
      <c r="H27" s="35">
        <v>612</v>
      </c>
      <c r="I27" s="35">
        <v>199</v>
      </c>
      <c r="J27" s="35">
        <v>805</v>
      </c>
      <c r="K27" s="35">
        <v>19</v>
      </c>
      <c r="L27" s="35">
        <v>173</v>
      </c>
      <c r="M27" s="47">
        <v>44</v>
      </c>
      <c r="N27" s="42" t="s">
        <v>59</v>
      </c>
      <c r="O27" s="34">
        <v>239</v>
      </c>
      <c r="P27" s="35">
        <v>1374</v>
      </c>
      <c r="Q27" s="35">
        <v>135</v>
      </c>
      <c r="R27" s="35">
        <v>65</v>
      </c>
      <c r="S27" s="35">
        <v>1049</v>
      </c>
      <c r="T27" s="35">
        <v>914</v>
      </c>
      <c r="U27" s="35">
        <v>208</v>
      </c>
      <c r="V27" s="35">
        <v>1007</v>
      </c>
      <c r="W27" s="35">
        <v>31</v>
      </c>
      <c r="X27" s="35">
        <v>367</v>
      </c>
    </row>
    <row r="28" spans="1:24" s="51" customFormat="1" ht="21.75" customHeight="1">
      <c r="A28" s="41">
        <v>14</v>
      </c>
      <c r="B28" s="42" t="s">
        <v>60</v>
      </c>
      <c r="C28" s="34">
        <v>246</v>
      </c>
      <c r="D28" s="35">
        <v>1609</v>
      </c>
      <c r="E28" s="35">
        <v>166</v>
      </c>
      <c r="F28" s="35">
        <v>77</v>
      </c>
      <c r="G28" s="35">
        <v>1285</v>
      </c>
      <c r="H28" s="35">
        <v>1103</v>
      </c>
      <c r="I28" s="35">
        <v>223</v>
      </c>
      <c r="J28" s="35">
        <v>1455</v>
      </c>
      <c r="K28" s="35">
        <v>23</v>
      </c>
      <c r="L28" s="35">
        <v>154</v>
      </c>
      <c r="M28" s="47">
        <v>45</v>
      </c>
      <c r="N28" s="42" t="s">
        <v>61</v>
      </c>
      <c r="O28" s="34">
        <v>220</v>
      </c>
      <c r="P28" s="35">
        <v>923</v>
      </c>
      <c r="Q28" s="35">
        <v>144</v>
      </c>
      <c r="R28" s="35">
        <v>97</v>
      </c>
      <c r="S28" s="35">
        <v>624</v>
      </c>
      <c r="T28" s="35">
        <v>446</v>
      </c>
      <c r="U28" s="35">
        <v>201</v>
      </c>
      <c r="V28" s="35">
        <v>776</v>
      </c>
      <c r="W28" s="35">
        <v>19</v>
      </c>
      <c r="X28" s="35">
        <v>147</v>
      </c>
    </row>
    <row r="29" spans="1:24" s="51" customFormat="1" ht="21.75" customHeight="1">
      <c r="A29" s="36" t="s">
        <v>62</v>
      </c>
      <c r="B29" s="54"/>
      <c r="C29" s="37">
        <f>SUM(C30:C34)</f>
        <v>2401</v>
      </c>
      <c r="D29" s="36">
        <f aca="true" t="shared" si="7" ref="D29:L29">SUM(D30:D34)</f>
        <v>15760</v>
      </c>
      <c r="E29" s="36">
        <f t="shared" si="7"/>
        <v>1504</v>
      </c>
      <c r="F29" s="36">
        <f t="shared" si="7"/>
        <v>757</v>
      </c>
      <c r="G29" s="36">
        <f t="shared" si="7"/>
        <v>12556</v>
      </c>
      <c r="H29" s="36">
        <f t="shared" si="7"/>
        <v>11470</v>
      </c>
      <c r="I29" s="36">
        <f t="shared" si="7"/>
        <v>2220</v>
      </c>
      <c r="J29" s="36">
        <f t="shared" si="7"/>
        <v>13402</v>
      </c>
      <c r="K29" s="36">
        <f t="shared" si="7"/>
        <v>181</v>
      </c>
      <c r="L29" s="36">
        <f t="shared" si="7"/>
        <v>2358</v>
      </c>
      <c r="M29" s="36" t="s">
        <v>63</v>
      </c>
      <c r="N29" s="36"/>
      <c r="O29" s="37">
        <f>SUM(O30:O31)</f>
        <v>1955</v>
      </c>
      <c r="P29" s="36">
        <f aca="true" t="shared" si="8" ref="P29:X29">SUM(P30:P31)</f>
        <v>12604</v>
      </c>
      <c r="Q29" s="36">
        <f t="shared" si="8"/>
        <v>1179</v>
      </c>
      <c r="R29" s="36">
        <f t="shared" si="8"/>
        <v>640</v>
      </c>
      <c r="S29" s="36">
        <f t="shared" si="8"/>
        <v>9845</v>
      </c>
      <c r="T29" s="36">
        <f t="shared" si="8"/>
        <v>8805</v>
      </c>
      <c r="U29" s="36">
        <f t="shared" si="8"/>
        <v>1835</v>
      </c>
      <c r="V29" s="36">
        <f t="shared" si="8"/>
        <v>10268</v>
      </c>
      <c r="W29" s="36">
        <f t="shared" si="8"/>
        <v>120</v>
      </c>
      <c r="X29" s="36">
        <f t="shared" si="8"/>
        <v>2336</v>
      </c>
    </row>
    <row r="30" spans="1:24" s="51" customFormat="1" ht="21.75" customHeight="1">
      <c r="A30" s="41">
        <v>15</v>
      </c>
      <c r="B30" s="42" t="s">
        <v>64</v>
      </c>
      <c r="C30" s="34">
        <v>411</v>
      </c>
      <c r="D30" s="35">
        <v>2103</v>
      </c>
      <c r="E30" s="35">
        <v>262</v>
      </c>
      <c r="F30" s="35">
        <v>136</v>
      </c>
      <c r="G30" s="35">
        <v>1567</v>
      </c>
      <c r="H30" s="35">
        <v>1414</v>
      </c>
      <c r="I30" s="35">
        <v>376</v>
      </c>
      <c r="J30" s="35">
        <v>1767</v>
      </c>
      <c r="K30" s="35">
        <v>35</v>
      </c>
      <c r="L30" s="35">
        <v>336</v>
      </c>
      <c r="M30" s="47">
        <v>46</v>
      </c>
      <c r="N30" s="42" t="s">
        <v>65</v>
      </c>
      <c r="O30" s="34">
        <v>686</v>
      </c>
      <c r="P30" s="35">
        <v>4132</v>
      </c>
      <c r="Q30" s="35">
        <v>417</v>
      </c>
      <c r="R30" s="35">
        <v>252</v>
      </c>
      <c r="S30" s="35">
        <v>3115</v>
      </c>
      <c r="T30" s="35">
        <v>2679</v>
      </c>
      <c r="U30" s="35">
        <v>631</v>
      </c>
      <c r="V30" s="35">
        <v>3629</v>
      </c>
      <c r="W30" s="35">
        <v>55</v>
      </c>
      <c r="X30" s="35">
        <v>503</v>
      </c>
    </row>
    <row r="31" spans="1:24" s="51" customFormat="1" ht="21.75" customHeight="1">
      <c r="A31" s="41">
        <v>16</v>
      </c>
      <c r="B31" s="42" t="s">
        <v>66</v>
      </c>
      <c r="C31" s="34">
        <v>252</v>
      </c>
      <c r="D31" s="35">
        <v>1102</v>
      </c>
      <c r="E31" s="35">
        <v>195</v>
      </c>
      <c r="F31" s="35">
        <v>76</v>
      </c>
      <c r="G31" s="35">
        <v>773</v>
      </c>
      <c r="H31" s="35">
        <v>646</v>
      </c>
      <c r="I31" s="35">
        <v>228</v>
      </c>
      <c r="J31" s="35">
        <v>862</v>
      </c>
      <c r="K31" s="35">
        <v>24</v>
      </c>
      <c r="L31" s="35">
        <v>240</v>
      </c>
      <c r="M31" s="47">
        <v>47</v>
      </c>
      <c r="N31" s="42" t="s">
        <v>67</v>
      </c>
      <c r="O31" s="34">
        <v>1269</v>
      </c>
      <c r="P31" s="35">
        <v>8472</v>
      </c>
      <c r="Q31" s="35">
        <v>762</v>
      </c>
      <c r="R31" s="35">
        <v>388</v>
      </c>
      <c r="S31" s="35">
        <v>6730</v>
      </c>
      <c r="T31" s="35">
        <v>6126</v>
      </c>
      <c r="U31" s="35">
        <v>1204</v>
      </c>
      <c r="V31" s="35">
        <v>6639</v>
      </c>
      <c r="W31" s="35">
        <v>65</v>
      </c>
      <c r="X31" s="35">
        <v>1833</v>
      </c>
    </row>
    <row r="32" spans="1:24" s="51" customFormat="1" ht="21.75" customHeight="1">
      <c r="A32" s="41">
        <v>17</v>
      </c>
      <c r="B32" s="42" t="s">
        <v>68</v>
      </c>
      <c r="C32" s="34">
        <v>935</v>
      </c>
      <c r="D32" s="35">
        <v>6005</v>
      </c>
      <c r="E32" s="35">
        <v>572</v>
      </c>
      <c r="F32" s="35">
        <v>292</v>
      </c>
      <c r="G32" s="35">
        <v>4770</v>
      </c>
      <c r="H32" s="35">
        <v>4345</v>
      </c>
      <c r="I32" s="35">
        <v>875</v>
      </c>
      <c r="J32" s="35">
        <v>5116</v>
      </c>
      <c r="K32" s="35">
        <v>60</v>
      </c>
      <c r="L32" s="35">
        <v>889</v>
      </c>
      <c r="M32" s="36" t="s">
        <v>69</v>
      </c>
      <c r="N32" s="36"/>
      <c r="O32" s="37">
        <f>SUM(O33:O37)</f>
        <v>726</v>
      </c>
      <c r="P32" s="36">
        <f aca="true" t="shared" si="9" ref="P32:X32">SUM(P33:P37)</f>
        <v>4325</v>
      </c>
      <c r="Q32" s="36">
        <f t="shared" si="9"/>
        <v>424</v>
      </c>
      <c r="R32" s="36">
        <f t="shared" si="9"/>
        <v>283</v>
      </c>
      <c r="S32" s="36">
        <f t="shared" si="9"/>
        <v>3359</v>
      </c>
      <c r="T32" s="36">
        <f t="shared" si="9"/>
        <v>3011</v>
      </c>
      <c r="U32" s="36">
        <f t="shared" si="9"/>
        <v>625</v>
      </c>
      <c r="V32" s="36">
        <f t="shared" si="9"/>
        <v>3382</v>
      </c>
      <c r="W32" s="36">
        <f t="shared" si="9"/>
        <v>101</v>
      </c>
      <c r="X32" s="36">
        <f t="shared" si="9"/>
        <v>943</v>
      </c>
    </row>
    <row r="33" spans="1:24" s="51" customFormat="1" ht="21.75" customHeight="1">
      <c r="A33" s="41">
        <v>18</v>
      </c>
      <c r="B33" s="42" t="s">
        <v>70</v>
      </c>
      <c r="C33" s="34">
        <v>276</v>
      </c>
      <c r="D33" s="35">
        <v>2320</v>
      </c>
      <c r="E33" s="35">
        <v>153</v>
      </c>
      <c r="F33" s="35">
        <v>93</v>
      </c>
      <c r="G33" s="35">
        <v>1919</v>
      </c>
      <c r="H33" s="35">
        <v>1789</v>
      </c>
      <c r="I33" s="35">
        <v>253</v>
      </c>
      <c r="J33" s="35">
        <v>2007</v>
      </c>
      <c r="K33" s="35">
        <v>23</v>
      </c>
      <c r="L33" s="35">
        <v>313</v>
      </c>
      <c r="M33" s="41">
        <v>48</v>
      </c>
      <c r="N33" s="42" t="s">
        <v>71</v>
      </c>
      <c r="O33" s="34">
        <v>47</v>
      </c>
      <c r="P33" s="35">
        <v>227</v>
      </c>
      <c r="Q33" s="35">
        <v>23</v>
      </c>
      <c r="R33" s="35">
        <v>20</v>
      </c>
      <c r="S33" s="35">
        <v>183</v>
      </c>
      <c r="T33" s="35">
        <v>162</v>
      </c>
      <c r="U33" s="35">
        <v>33</v>
      </c>
      <c r="V33" s="35">
        <v>115</v>
      </c>
      <c r="W33" s="35">
        <v>14</v>
      </c>
      <c r="X33" s="35">
        <v>112</v>
      </c>
    </row>
    <row r="34" spans="1:24" s="51" customFormat="1" ht="21.75" customHeight="1">
      <c r="A34" s="41">
        <v>19</v>
      </c>
      <c r="B34" s="42" t="s">
        <v>72</v>
      </c>
      <c r="C34" s="34">
        <v>527</v>
      </c>
      <c r="D34" s="35">
        <v>4230</v>
      </c>
      <c r="E34" s="35">
        <v>322</v>
      </c>
      <c r="F34" s="35">
        <v>160</v>
      </c>
      <c r="G34" s="35">
        <v>3527</v>
      </c>
      <c r="H34" s="35">
        <v>3276</v>
      </c>
      <c r="I34" s="35">
        <v>488</v>
      </c>
      <c r="J34" s="35">
        <v>3650</v>
      </c>
      <c r="K34" s="35">
        <v>39</v>
      </c>
      <c r="L34" s="35">
        <v>580</v>
      </c>
      <c r="M34" s="41">
        <v>49</v>
      </c>
      <c r="N34" s="42" t="s">
        <v>73</v>
      </c>
      <c r="O34" s="34">
        <v>95</v>
      </c>
      <c r="P34" s="35">
        <v>569</v>
      </c>
      <c r="Q34" s="35">
        <v>51</v>
      </c>
      <c r="R34" s="35">
        <v>34</v>
      </c>
      <c r="S34" s="35">
        <v>437</v>
      </c>
      <c r="T34" s="35">
        <v>394</v>
      </c>
      <c r="U34" s="35">
        <v>75</v>
      </c>
      <c r="V34" s="35">
        <v>400</v>
      </c>
      <c r="W34" s="35">
        <v>20</v>
      </c>
      <c r="X34" s="35">
        <v>169</v>
      </c>
    </row>
    <row r="35" spans="1:24" s="51" customFormat="1" ht="21.75" customHeight="1">
      <c r="A35" s="36" t="s">
        <v>74</v>
      </c>
      <c r="B35" s="54"/>
      <c r="C35" s="37">
        <f>SUM(C36:C37)</f>
        <v>1309</v>
      </c>
      <c r="D35" s="36">
        <f aca="true" t="shared" si="10" ref="D35:L35">SUM(D36:D37)</f>
        <v>11570</v>
      </c>
      <c r="E35" s="36">
        <f t="shared" si="10"/>
        <v>681</v>
      </c>
      <c r="F35" s="36">
        <f t="shared" si="10"/>
        <v>325</v>
      </c>
      <c r="G35" s="36">
        <f t="shared" si="10"/>
        <v>9851</v>
      </c>
      <c r="H35" s="36">
        <f t="shared" si="10"/>
        <v>8968</v>
      </c>
      <c r="I35" s="36">
        <f t="shared" si="10"/>
        <v>1221</v>
      </c>
      <c r="J35" s="36">
        <f t="shared" si="10"/>
        <v>10192</v>
      </c>
      <c r="K35" s="36">
        <f t="shared" si="10"/>
        <v>88</v>
      </c>
      <c r="L35" s="36">
        <f t="shared" si="10"/>
        <v>1378</v>
      </c>
      <c r="M35" s="41">
        <v>50</v>
      </c>
      <c r="N35" s="42" t="s">
        <v>75</v>
      </c>
      <c r="O35" s="34">
        <v>61</v>
      </c>
      <c r="P35" s="35">
        <v>382</v>
      </c>
      <c r="Q35" s="35">
        <v>32</v>
      </c>
      <c r="R35" s="35">
        <v>17</v>
      </c>
      <c r="S35" s="35">
        <v>316</v>
      </c>
      <c r="T35" s="35">
        <v>296</v>
      </c>
      <c r="U35" s="35">
        <v>46</v>
      </c>
      <c r="V35" s="35">
        <v>265</v>
      </c>
      <c r="W35" s="35">
        <v>15</v>
      </c>
      <c r="X35" s="35">
        <v>117</v>
      </c>
    </row>
    <row r="36" spans="1:24" s="51" customFormat="1" ht="21.75" customHeight="1">
      <c r="A36" s="41">
        <v>20</v>
      </c>
      <c r="B36" s="42" t="s">
        <v>76</v>
      </c>
      <c r="C36" s="34">
        <v>891</v>
      </c>
      <c r="D36" s="35">
        <v>8811</v>
      </c>
      <c r="E36" s="35">
        <v>451</v>
      </c>
      <c r="F36" s="35">
        <v>207</v>
      </c>
      <c r="G36" s="35">
        <v>7640</v>
      </c>
      <c r="H36" s="35">
        <v>6970</v>
      </c>
      <c r="I36" s="35">
        <v>841</v>
      </c>
      <c r="J36" s="35">
        <v>8008</v>
      </c>
      <c r="K36" s="35">
        <v>50</v>
      </c>
      <c r="L36" s="35">
        <v>803</v>
      </c>
      <c r="M36" s="41">
        <v>51</v>
      </c>
      <c r="N36" s="42" t="s">
        <v>77</v>
      </c>
      <c r="O36" s="34">
        <v>168</v>
      </c>
      <c r="P36" s="35">
        <v>1122</v>
      </c>
      <c r="Q36" s="35">
        <v>92</v>
      </c>
      <c r="R36" s="35">
        <v>71</v>
      </c>
      <c r="S36" s="35">
        <v>900</v>
      </c>
      <c r="T36" s="35">
        <v>833</v>
      </c>
      <c r="U36" s="35">
        <v>149</v>
      </c>
      <c r="V36" s="35">
        <v>901</v>
      </c>
      <c r="W36" s="35">
        <v>19</v>
      </c>
      <c r="X36" s="35">
        <v>221</v>
      </c>
    </row>
    <row r="37" spans="1:24" s="51" customFormat="1" ht="21.75" customHeight="1">
      <c r="A37" s="41">
        <v>21</v>
      </c>
      <c r="B37" s="42" t="s">
        <v>78</v>
      </c>
      <c r="C37" s="34">
        <v>418</v>
      </c>
      <c r="D37" s="35">
        <v>2759</v>
      </c>
      <c r="E37" s="35">
        <v>230</v>
      </c>
      <c r="F37" s="35">
        <v>118</v>
      </c>
      <c r="G37" s="35">
        <v>2211</v>
      </c>
      <c r="H37" s="35">
        <v>1998</v>
      </c>
      <c r="I37" s="35">
        <v>380</v>
      </c>
      <c r="J37" s="35">
        <v>2184</v>
      </c>
      <c r="K37" s="35">
        <v>38</v>
      </c>
      <c r="L37" s="35">
        <v>575</v>
      </c>
      <c r="M37" s="41">
        <v>52</v>
      </c>
      <c r="N37" s="42" t="s">
        <v>79</v>
      </c>
      <c r="O37" s="34">
        <v>355</v>
      </c>
      <c r="P37" s="35">
        <v>2025</v>
      </c>
      <c r="Q37" s="35">
        <v>226</v>
      </c>
      <c r="R37" s="35">
        <v>141</v>
      </c>
      <c r="S37" s="35">
        <v>1523</v>
      </c>
      <c r="T37" s="35">
        <v>1326</v>
      </c>
      <c r="U37" s="35">
        <v>322</v>
      </c>
      <c r="V37" s="35">
        <v>1701</v>
      </c>
      <c r="W37" s="35">
        <v>33</v>
      </c>
      <c r="X37" s="35">
        <v>324</v>
      </c>
    </row>
    <row r="38" spans="1:24" s="51" customFormat="1" ht="21.75" customHeight="1">
      <c r="A38" s="36" t="s">
        <v>80</v>
      </c>
      <c r="B38" s="54"/>
      <c r="C38" s="37">
        <f>SUM(C39:C42)</f>
        <v>1826</v>
      </c>
      <c r="D38" s="36">
        <f aca="true" t="shared" si="11" ref="D38:K38">SUM(D39:D42)</f>
        <v>13960</v>
      </c>
      <c r="E38" s="36">
        <f>SUM(E39:E42)</f>
        <v>1048</v>
      </c>
      <c r="F38" s="36">
        <f t="shared" si="11"/>
        <v>496</v>
      </c>
      <c r="G38" s="36">
        <f t="shared" si="11"/>
        <v>11575</v>
      </c>
      <c r="H38" s="36">
        <v>10260</v>
      </c>
      <c r="I38" s="36">
        <f t="shared" si="11"/>
        <v>1691</v>
      </c>
      <c r="J38" s="36">
        <f t="shared" si="11"/>
        <v>10368</v>
      </c>
      <c r="K38" s="36">
        <f t="shared" si="11"/>
        <v>135</v>
      </c>
      <c r="L38" s="36">
        <f>SUM(L39:L42)</f>
        <v>3592</v>
      </c>
      <c r="M38" s="36" t="s">
        <v>81</v>
      </c>
      <c r="N38" s="36"/>
      <c r="O38" s="37">
        <f>SUM(O39:O42)</f>
        <v>1058</v>
      </c>
      <c r="P38" s="36">
        <f aca="true" t="shared" si="12" ref="P38:X38">SUM(P39:P42)</f>
        <v>6153</v>
      </c>
      <c r="Q38" s="36">
        <f t="shared" si="12"/>
        <v>643</v>
      </c>
      <c r="R38" s="36">
        <f t="shared" si="12"/>
        <v>394</v>
      </c>
      <c r="S38" s="36">
        <f t="shared" si="12"/>
        <v>4751</v>
      </c>
      <c r="T38" s="36">
        <f t="shared" si="12"/>
        <v>4230</v>
      </c>
      <c r="U38" s="36">
        <f t="shared" si="12"/>
        <v>943</v>
      </c>
      <c r="V38" s="36">
        <f t="shared" si="12"/>
        <v>5208</v>
      </c>
      <c r="W38" s="36">
        <f t="shared" si="12"/>
        <v>115</v>
      </c>
      <c r="X38" s="36">
        <f t="shared" si="12"/>
        <v>945</v>
      </c>
    </row>
    <row r="39" spans="1:24" s="51" customFormat="1" ht="21.75" customHeight="1">
      <c r="A39" s="41">
        <v>22</v>
      </c>
      <c r="B39" s="42" t="s">
        <v>82</v>
      </c>
      <c r="C39" s="34">
        <v>186</v>
      </c>
      <c r="D39" s="35">
        <v>1216</v>
      </c>
      <c r="E39" s="35">
        <v>103</v>
      </c>
      <c r="F39" s="35">
        <v>53</v>
      </c>
      <c r="G39" s="35">
        <v>988</v>
      </c>
      <c r="H39" s="35">
        <v>893</v>
      </c>
      <c r="I39" s="35">
        <v>162</v>
      </c>
      <c r="J39" s="35">
        <v>912</v>
      </c>
      <c r="K39" s="35">
        <v>24</v>
      </c>
      <c r="L39" s="35">
        <v>304</v>
      </c>
      <c r="M39" s="47">
        <v>53</v>
      </c>
      <c r="N39" s="42" t="s">
        <v>83</v>
      </c>
      <c r="O39" s="34">
        <v>219</v>
      </c>
      <c r="P39" s="35">
        <v>1390</v>
      </c>
      <c r="Q39" s="35">
        <v>129</v>
      </c>
      <c r="R39" s="35">
        <v>67</v>
      </c>
      <c r="S39" s="35">
        <v>1122</v>
      </c>
      <c r="T39" s="35">
        <v>1045</v>
      </c>
      <c r="U39" s="35">
        <v>198</v>
      </c>
      <c r="V39" s="35">
        <v>1207</v>
      </c>
      <c r="W39" s="35">
        <v>21</v>
      </c>
      <c r="X39" s="35">
        <v>183</v>
      </c>
    </row>
    <row r="40" spans="1:24" s="52" customFormat="1" ht="21.75" customHeight="1">
      <c r="A40" s="41">
        <v>23</v>
      </c>
      <c r="B40" s="42" t="s">
        <v>84</v>
      </c>
      <c r="C40" s="34">
        <v>389</v>
      </c>
      <c r="D40" s="35">
        <v>3749</v>
      </c>
      <c r="E40" s="35">
        <v>225</v>
      </c>
      <c r="F40" s="35">
        <v>101</v>
      </c>
      <c r="G40" s="35">
        <v>3223</v>
      </c>
      <c r="H40" s="35">
        <v>2993</v>
      </c>
      <c r="I40" s="35">
        <v>360</v>
      </c>
      <c r="J40" s="35">
        <v>2305</v>
      </c>
      <c r="K40" s="35">
        <v>29</v>
      </c>
      <c r="L40" s="35">
        <v>1444</v>
      </c>
      <c r="M40" s="41">
        <v>54</v>
      </c>
      <c r="N40" s="55" t="s">
        <v>85</v>
      </c>
      <c r="O40" s="34">
        <v>252</v>
      </c>
      <c r="P40" s="35">
        <v>1399</v>
      </c>
      <c r="Q40" s="35">
        <v>150</v>
      </c>
      <c r="R40" s="35">
        <v>104</v>
      </c>
      <c r="S40" s="35">
        <v>1053</v>
      </c>
      <c r="T40" s="35">
        <v>866</v>
      </c>
      <c r="U40" s="35">
        <v>222</v>
      </c>
      <c r="V40" s="35">
        <v>1208</v>
      </c>
      <c r="W40" s="35">
        <v>30</v>
      </c>
      <c r="X40" s="35">
        <v>191</v>
      </c>
    </row>
    <row r="41" spans="1:24" s="51" customFormat="1" ht="21.75" customHeight="1">
      <c r="A41" s="47">
        <v>24</v>
      </c>
      <c r="B41" s="42" t="s">
        <v>86</v>
      </c>
      <c r="C41" s="34">
        <v>451</v>
      </c>
      <c r="D41" s="35">
        <v>2788</v>
      </c>
      <c r="E41" s="35">
        <v>256</v>
      </c>
      <c r="F41" s="35">
        <v>149</v>
      </c>
      <c r="G41" s="35">
        <v>2224</v>
      </c>
      <c r="H41" s="35">
        <v>1973</v>
      </c>
      <c r="I41" s="35">
        <v>407</v>
      </c>
      <c r="J41" s="35">
        <v>2303</v>
      </c>
      <c r="K41" s="35">
        <v>44</v>
      </c>
      <c r="L41" s="35">
        <v>485</v>
      </c>
      <c r="M41" s="47">
        <v>55</v>
      </c>
      <c r="N41" s="42" t="s">
        <v>87</v>
      </c>
      <c r="O41" s="34">
        <v>362</v>
      </c>
      <c r="P41" s="35">
        <v>2170</v>
      </c>
      <c r="Q41" s="35">
        <v>216</v>
      </c>
      <c r="R41" s="35">
        <v>126</v>
      </c>
      <c r="S41" s="35">
        <v>1705</v>
      </c>
      <c r="T41" s="35">
        <v>1551</v>
      </c>
      <c r="U41" s="35">
        <v>323</v>
      </c>
      <c r="V41" s="35">
        <v>1796</v>
      </c>
      <c r="W41" s="35">
        <v>39</v>
      </c>
      <c r="X41" s="35">
        <v>374</v>
      </c>
    </row>
    <row r="42" spans="1:24" s="51" customFormat="1" ht="21.75" customHeight="1">
      <c r="A42" s="41">
        <v>25</v>
      </c>
      <c r="B42" s="42" t="s">
        <v>88</v>
      </c>
      <c r="C42" s="34">
        <v>800</v>
      </c>
      <c r="D42" s="35">
        <v>6207</v>
      </c>
      <c r="E42" s="35">
        <v>464</v>
      </c>
      <c r="F42" s="35">
        <v>193</v>
      </c>
      <c r="G42" s="35">
        <v>5140</v>
      </c>
      <c r="H42" s="35">
        <v>4401</v>
      </c>
      <c r="I42" s="35">
        <v>762</v>
      </c>
      <c r="J42" s="35">
        <v>4848</v>
      </c>
      <c r="K42" s="35">
        <v>38</v>
      </c>
      <c r="L42" s="35">
        <v>1359</v>
      </c>
      <c r="M42" s="41">
        <v>56</v>
      </c>
      <c r="N42" s="42" t="s">
        <v>89</v>
      </c>
      <c r="O42" s="34">
        <v>225</v>
      </c>
      <c r="P42" s="35">
        <v>1194</v>
      </c>
      <c r="Q42" s="35">
        <v>148</v>
      </c>
      <c r="R42" s="35">
        <v>97</v>
      </c>
      <c r="S42" s="35">
        <v>871</v>
      </c>
      <c r="T42" s="35">
        <v>768</v>
      </c>
      <c r="U42" s="35">
        <v>200</v>
      </c>
      <c r="V42" s="35">
        <v>997</v>
      </c>
      <c r="W42" s="35">
        <v>25</v>
      </c>
      <c r="X42" s="35">
        <v>197</v>
      </c>
    </row>
    <row r="43" spans="1:24" s="51" customFormat="1" ht="21.75" customHeight="1">
      <c r="A43" s="36" t="s">
        <v>90</v>
      </c>
      <c r="B43" s="54"/>
      <c r="C43" s="37">
        <f>SUM(C44)</f>
        <v>674</v>
      </c>
      <c r="D43" s="36">
        <f aca="true" t="shared" si="13" ref="D43:L43">SUM(D44)</f>
        <v>4494</v>
      </c>
      <c r="E43" s="36">
        <f t="shared" si="13"/>
        <v>406</v>
      </c>
      <c r="F43" s="36">
        <f t="shared" si="13"/>
        <v>209</v>
      </c>
      <c r="G43" s="36">
        <f t="shared" si="13"/>
        <v>3602</v>
      </c>
      <c r="H43" s="36">
        <f t="shared" si="13"/>
        <v>3347</v>
      </c>
      <c r="I43" s="36">
        <f t="shared" si="13"/>
        <v>632</v>
      </c>
      <c r="J43" s="36">
        <f t="shared" si="13"/>
        <v>3900</v>
      </c>
      <c r="K43" s="36">
        <f t="shared" si="13"/>
        <v>42</v>
      </c>
      <c r="L43" s="36">
        <f t="shared" si="13"/>
        <v>594</v>
      </c>
      <c r="M43" s="36" t="s">
        <v>91</v>
      </c>
      <c r="N43" s="36"/>
      <c r="O43" s="37">
        <f>SUM(O44:O45)</f>
        <v>696</v>
      </c>
      <c r="P43" s="36">
        <f aca="true" t="shared" si="14" ref="P43:X43">SUM(P44:P45)</f>
        <v>4431</v>
      </c>
      <c r="Q43" s="36">
        <f t="shared" si="14"/>
        <v>404</v>
      </c>
      <c r="R43" s="36">
        <f t="shared" si="14"/>
        <v>216</v>
      </c>
      <c r="S43" s="36">
        <f t="shared" si="14"/>
        <v>3465</v>
      </c>
      <c r="T43" s="36">
        <f t="shared" si="14"/>
        <v>3052</v>
      </c>
      <c r="U43" s="36">
        <f t="shared" si="14"/>
        <v>629</v>
      </c>
      <c r="V43" s="36">
        <f t="shared" si="14"/>
        <v>3758</v>
      </c>
      <c r="W43" s="36">
        <f t="shared" si="14"/>
        <v>67</v>
      </c>
      <c r="X43" s="36">
        <f t="shared" si="14"/>
        <v>673</v>
      </c>
    </row>
    <row r="44" spans="1:24" s="51" customFormat="1" ht="21.75" customHeight="1">
      <c r="A44" s="56">
        <v>26</v>
      </c>
      <c r="B44" s="57" t="s">
        <v>92</v>
      </c>
      <c r="C44" s="34">
        <v>674</v>
      </c>
      <c r="D44" s="58">
        <v>4494</v>
      </c>
      <c r="E44" s="58">
        <v>406</v>
      </c>
      <c r="F44" s="58">
        <v>209</v>
      </c>
      <c r="G44" s="58">
        <v>3602</v>
      </c>
      <c r="H44" s="58">
        <v>3347</v>
      </c>
      <c r="I44" s="58">
        <v>632</v>
      </c>
      <c r="J44" s="58">
        <v>3900</v>
      </c>
      <c r="K44" s="58">
        <v>42</v>
      </c>
      <c r="L44" s="58">
        <v>594</v>
      </c>
      <c r="M44" s="41">
        <v>57</v>
      </c>
      <c r="N44" s="42" t="s">
        <v>93</v>
      </c>
      <c r="O44" s="34">
        <v>270</v>
      </c>
      <c r="P44" s="35">
        <v>1795</v>
      </c>
      <c r="Q44" s="35">
        <v>163</v>
      </c>
      <c r="R44" s="35">
        <v>85</v>
      </c>
      <c r="S44" s="35">
        <v>1406</v>
      </c>
      <c r="T44" s="35">
        <v>1283</v>
      </c>
      <c r="U44" s="35">
        <v>248</v>
      </c>
      <c r="V44" s="35">
        <v>1561</v>
      </c>
      <c r="W44" s="35">
        <v>22</v>
      </c>
      <c r="X44" s="35">
        <v>234</v>
      </c>
    </row>
    <row r="45" spans="1:24" s="51" customFormat="1" ht="21.75" customHeight="1">
      <c r="A45" s="36"/>
      <c r="B45" s="36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56">
        <v>58</v>
      </c>
      <c r="N45" s="57" t="s">
        <v>94</v>
      </c>
      <c r="O45" s="34">
        <v>426</v>
      </c>
      <c r="P45" s="58">
        <v>2636</v>
      </c>
      <c r="Q45" s="58">
        <v>241</v>
      </c>
      <c r="R45" s="58">
        <v>131</v>
      </c>
      <c r="S45" s="58">
        <v>2059</v>
      </c>
      <c r="T45" s="58">
        <v>1769</v>
      </c>
      <c r="U45" s="58">
        <v>381</v>
      </c>
      <c r="V45" s="58">
        <v>2197</v>
      </c>
      <c r="W45" s="58">
        <v>45</v>
      </c>
      <c r="X45" s="58">
        <v>439</v>
      </c>
    </row>
    <row r="46" spans="1:24" s="51" customFormat="1" ht="21.75" customHeight="1">
      <c r="A46" s="59" t="s">
        <v>95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s="51" customFormat="1" ht="13.5" customHeight="1">
      <c r="A47" s="55"/>
      <c r="B47" s="55"/>
      <c r="C47" s="61"/>
      <c r="D47" s="55"/>
      <c r="E47" s="55"/>
      <c r="F47" s="55"/>
      <c r="G47" s="55"/>
      <c r="H47" s="55"/>
      <c r="I47" s="55"/>
      <c r="J47" s="55"/>
      <c r="K47" s="55"/>
      <c r="L47" s="5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12" s="51" customFormat="1" ht="14.25" customHeight="1">
      <c r="A48" s="62"/>
      <c r="B48" s="63"/>
      <c r="C48" s="64"/>
      <c r="D48" s="63"/>
      <c r="E48" s="63"/>
      <c r="F48" s="63"/>
      <c r="G48" s="63"/>
      <c r="H48" s="63"/>
      <c r="I48" s="63"/>
      <c r="J48" s="63"/>
      <c r="K48" s="63"/>
      <c r="L48" s="63"/>
    </row>
    <row r="49" spans="1:12" s="51" customFormat="1" ht="13.5" customHeight="1">
      <c r="A49" s="62"/>
      <c r="B49" s="63"/>
      <c r="C49" s="64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51" customFormat="1" ht="13.5" customHeight="1">
      <c r="A50" s="62"/>
      <c r="B50" s="63"/>
      <c r="C50" s="64"/>
      <c r="D50" s="63"/>
      <c r="E50" s="63"/>
      <c r="F50" s="63"/>
      <c r="G50" s="63"/>
      <c r="H50" s="63"/>
      <c r="I50" s="63"/>
      <c r="J50" s="63"/>
      <c r="K50" s="63"/>
      <c r="L50" s="63"/>
    </row>
    <row r="51" spans="1:12" s="51" customFormat="1" ht="13.5" customHeight="1">
      <c r="A51" s="62"/>
      <c r="B51" s="63"/>
      <c r="C51" s="64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51" customFormat="1" ht="13.5" customHeight="1">
      <c r="A52" s="62"/>
      <c r="B52" s="63"/>
      <c r="C52" s="64"/>
      <c r="D52" s="63"/>
      <c r="E52" s="63"/>
      <c r="F52" s="63"/>
      <c r="G52" s="63"/>
      <c r="H52" s="63"/>
      <c r="I52" s="63"/>
      <c r="J52" s="63"/>
      <c r="K52" s="63"/>
      <c r="L52" s="63"/>
    </row>
    <row r="53" spans="1:12" s="51" customFormat="1" ht="13.5" customHeight="1">
      <c r="A53" s="62"/>
      <c r="B53" s="63"/>
      <c r="C53" s="64"/>
      <c r="D53" s="63"/>
      <c r="E53" s="63"/>
      <c r="F53" s="63"/>
      <c r="G53" s="63"/>
      <c r="H53" s="63"/>
      <c r="I53" s="63"/>
      <c r="J53" s="63"/>
      <c r="K53" s="63"/>
      <c r="L53" s="63"/>
    </row>
    <row r="54" spans="1:12" s="51" customFormat="1" ht="13.5" customHeight="1">
      <c r="A54" s="62"/>
      <c r="B54" s="63"/>
      <c r="C54" s="64"/>
      <c r="D54" s="63"/>
      <c r="E54" s="63"/>
      <c r="F54" s="63"/>
      <c r="G54" s="63"/>
      <c r="H54" s="63"/>
      <c r="I54" s="63"/>
      <c r="J54" s="63"/>
      <c r="K54" s="63"/>
      <c r="L54" s="63"/>
    </row>
    <row r="55" spans="1:12" s="38" customFormat="1" ht="13.5" customHeight="1">
      <c r="A55" s="65"/>
      <c r="B55" s="64"/>
      <c r="C55" s="64"/>
      <c r="D55" s="64"/>
      <c r="E55" s="64"/>
      <c r="F55" s="63"/>
      <c r="G55" s="63"/>
      <c r="H55" s="63"/>
      <c r="I55" s="63"/>
      <c r="J55" s="63"/>
      <c r="K55" s="63"/>
      <c r="L55" s="63"/>
    </row>
    <row r="56" spans="1:12" s="51" customFormat="1" ht="13.5" customHeight="1">
      <c r="A56" s="65"/>
      <c r="B56" s="64"/>
      <c r="C56" s="64"/>
      <c r="D56" s="64"/>
      <c r="E56" s="64"/>
      <c r="F56" s="63"/>
      <c r="G56" s="63"/>
      <c r="H56" s="63"/>
      <c r="I56" s="63"/>
      <c r="J56" s="63"/>
      <c r="K56" s="63"/>
      <c r="L56" s="63"/>
    </row>
    <row r="57" spans="1:12" s="51" customFormat="1" ht="13.5" customHeight="1">
      <c r="A57" s="65"/>
      <c r="B57" s="64"/>
      <c r="C57" s="64"/>
      <c r="D57" s="64"/>
      <c r="E57" s="64"/>
      <c r="F57" s="63"/>
      <c r="G57" s="63"/>
      <c r="H57" s="63"/>
      <c r="I57" s="63"/>
      <c r="J57" s="63"/>
      <c r="K57" s="63"/>
      <c r="L57" s="63"/>
    </row>
    <row r="58" spans="1:12" s="51" customFormat="1" ht="13.5" customHeight="1">
      <c r="A58" s="65"/>
      <c r="B58" s="64"/>
      <c r="C58" s="64"/>
      <c r="D58" s="64"/>
      <c r="E58" s="64"/>
      <c r="F58" s="63"/>
      <c r="G58" s="63"/>
      <c r="H58" s="63"/>
      <c r="I58" s="63"/>
      <c r="J58" s="63"/>
      <c r="K58" s="63"/>
      <c r="L58" s="63"/>
    </row>
    <row r="59" spans="1:12" s="51" customFormat="1" ht="9" customHeight="1">
      <c r="A59" s="65"/>
      <c r="B59" s="64"/>
      <c r="C59" s="64"/>
      <c r="D59" s="64"/>
      <c r="E59" s="64"/>
      <c r="F59" s="63"/>
      <c r="G59" s="63"/>
      <c r="H59" s="63"/>
      <c r="I59" s="63"/>
      <c r="J59" s="63"/>
      <c r="K59" s="63"/>
      <c r="L59" s="63"/>
    </row>
    <row r="60" spans="1:12" s="51" customFormat="1" ht="13.5" customHeight="1">
      <c r="A60" s="65"/>
      <c r="B60" s="64"/>
      <c r="C60" s="64"/>
      <c r="D60" s="64"/>
      <c r="E60" s="64"/>
      <c r="F60" s="63"/>
      <c r="G60" s="63"/>
      <c r="H60" s="63"/>
      <c r="I60" s="63"/>
      <c r="J60" s="63"/>
      <c r="K60" s="63"/>
      <c r="L60" s="63"/>
    </row>
    <row r="61" spans="1:12" s="51" customFormat="1" ht="13.5" customHeight="1">
      <c r="A61" s="62"/>
      <c r="B61" s="63"/>
      <c r="C61" s="64"/>
      <c r="D61" s="63"/>
      <c r="E61" s="63"/>
      <c r="F61" s="63"/>
      <c r="G61" s="63"/>
      <c r="H61" s="63"/>
      <c r="I61" s="63"/>
      <c r="J61" s="63"/>
      <c r="K61" s="63"/>
      <c r="L61" s="63"/>
    </row>
    <row r="62" s="52" customFormat="1" ht="13.5" customHeight="1">
      <c r="C62" s="66"/>
    </row>
    <row r="63" spans="1:12" s="51" customFormat="1" ht="13.5" customHeight="1">
      <c r="A63" s="62"/>
      <c r="B63" s="63"/>
      <c r="C63" s="64"/>
      <c r="D63" s="63"/>
      <c r="E63" s="63"/>
      <c r="F63" s="63"/>
      <c r="G63" s="63"/>
      <c r="H63" s="63"/>
      <c r="I63" s="63"/>
      <c r="J63" s="63"/>
      <c r="K63" s="63"/>
      <c r="L63" s="63"/>
    </row>
    <row r="64" spans="1:12" s="51" customFormat="1" ht="13.5" customHeight="1">
      <c r="A64" s="67"/>
      <c r="B64" s="67"/>
      <c r="C64" s="65"/>
      <c r="D64" s="64"/>
      <c r="E64" s="64"/>
      <c r="F64" s="64"/>
      <c r="G64" s="64"/>
      <c r="H64" s="64"/>
      <c r="I64" s="64"/>
      <c r="J64" s="64"/>
      <c r="K64" s="64"/>
      <c r="L64" s="64"/>
    </row>
    <row r="65" spans="1:6" ht="13.5">
      <c r="A65" s="67"/>
      <c r="B65" s="67"/>
      <c r="C65" s="67"/>
      <c r="D65" s="67"/>
      <c r="E65" s="67"/>
      <c r="F65" s="67"/>
    </row>
    <row r="66" spans="1:6" ht="13.5">
      <c r="A66" s="67"/>
      <c r="B66" s="67"/>
      <c r="C66" s="67"/>
      <c r="D66" s="67"/>
      <c r="E66" s="67"/>
      <c r="F66" s="67"/>
    </row>
    <row r="67" spans="1:6" ht="13.5">
      <c r="A67" s="67"/>
      <c r="B67" s="67"/>
      <c r="C67" s="67"/>
      <c r="D67" s="67"/>
      <c r="E67" s="67"/>
      <c r="F67" s="67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  <colBreaks count="1" manualBreakCount="1">
    <brk id="1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2009-04-06T00:56:39Z</dcterms:created>
  <dcterms:modified xsi:type="dcterms:W3CDTF">2009-04-06T00:56:46Z</dcterms:modified>
  <cp:category/>
  <cp:version/>
  <cp:contentType/>
  <cp:contentStatus/>
</cp:coreProperties>
</file>