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65521" windowWidth="5220" windowHeight="6615" tabRatio="602" activeTab="0"/>
  </bookViews>
  <sheets>
    <sheet name="12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0.電気_ガスおよび水道" localSheetId="0">'126'!$A$1:$G$17</definedName>
    <definedName name="_10.電気_ガスおよび水道">'[1]120'!$A$1:$H$32</definedName>
    <definedName name="_xlnm.Print_Area" localSheetId="0">'126'!$A$1:$L$86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<sst xmlns="http://schemas.openxmlformats.org/spreadsheetml/2006/main" count="100" uniqueCount="92">
  <si>
    <t>　126．水 道 施 設 普 及 状 況</t>
  </si>
  <si>
    <t>(単位  人、％)</t>
  </si>
  <si>
    <t>各年度末</t>
  </si>
  <si>
    <t>年度および</t>
  </si>
  <si>
    <t>総数(給水施設を除く)</t>
  </si>
  <si>
    <t>上  水  道</t>
  </si>
  <si>
    <t>簡 易 水 道</t>
  </si>
  <si>
    <t>専 用 水 道</t>
  </si>
  <si>
    <t>給 水 施 設</t>
  </si>
  <si>
    <t>市  町  村</t>
  </si>
  <si>
    <t>施設数</t>
  </si>
  <si>
    <t>給水人口</t>
  </si>
  <si>
    <t>普及率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</si>
  <si>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</si>
  <si>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</si>
  <si>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</si>
  <si>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</si>
  <si>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</si>
  <si>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</si>
  <si>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</si>
  <si>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</si>
  <si>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</si>
  <si>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</si>
  <si>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</si>
  <si>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</si>
  <si>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</si>
  <si>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</si>
  <si>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</si>
  <si>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</si>
  <si>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</si>
  <si>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</si>
  <si>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</si>
  <si>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</si>
  <si>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</si>
  <si>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</si>
  <si>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</si>
  <si>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</si>
  <si>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</si>
  <si>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</si>
  <si>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</si>
  <si>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</si>
  <si>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</si>
  <si>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</si>
  <si>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</si>
  <si>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</si>
  <si>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</si>
  <si>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</si>
  <si>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</si>
  <si>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</si>
  <si>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</si>
  <si>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</si>
  <si>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</si>
  <si>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</si>
  <si>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</si>
  <si>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</si>
  <si>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</si>
  <si>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</si>
  <si>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</si>
  <si>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</si>
  <si>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</si>
  <si>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</si>
  <si>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</si>
  <si>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</si>
  <si>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</si>
  <si>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</si>
  <si>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</si>
  <si>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</si>
  <si>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</si>
  <si>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</si>
  <si>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</si>
  <si>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</si>
  <si>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</si>
  <si>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</si>
  <si>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</si>
  <si>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</si>
  <si>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</si>
  <si>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</si>
  <si>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</si>
  <si>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</si>
  <si>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</si>
  <si>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</si>
  <si>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</si>
  <si>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</si>
  <si>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</si>
  <si>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</si>
  <si>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 xml:space="preserve">  注）普及率とは、上水道・簡易水道・専用水道の総給水人口を行政区域内人口で割ったものである。</t>
  </si>
  <si>
    <t>資料：県薬務生活衛生課「大分県の水道」</t>
  </si>
  <si>
    <t>平成３年度</t>
  </si>
  <si>
    <t>４</t>
  </si>
  <si>
    <t>５</t>
  </si>
  <si>
    <t>６</t>
  </si>
  <si>
    <t>７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</si>
</sst>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#,##0.0_ "/>
    <numFmt numFmtId="204" formatCode="#,##0;&quot;△ &quot;#,##0"/>
    <numFmt numFmtId="205" formatCode="#,##0.00_ "/>
    <numFmt numFmtId="206" formatCode="#,##0.0;[Red]#,##0.0"/>
    <numFmt numFmtId="207" formatCode="_ * #,##0.0_ ;_ * &quot;\&quot;\!\-#,##0.0_ ;_ * &quot;-&quot;?_ ;_ @_ "/>
    <numFmt numFmtId="208" formatCode="0_);[Red]\(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201" fontId="6" fillId="0" borderId="0" xfId="0" applyNumberFormat="1" applyFont="1" applyAlignment="1" applyProtection="1">
      <alignment/>
      <protection/>
    </xf>
    <xf numFmtId="201" fontId="6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 applyProtection="1" quotePrefix="1">
      <alignment horizontal="center"/>
      <protection locked="0"/>
    </xf>
    <xf numFmtId="193" fontId="6" fillId="0" borderId="1" xfId="0" applyNumberFormat="1" applyFont="1" applyBorder="1" applyAlignment="1" applyProtection="1">
      <alignment/>
      <protection locked="0"/>
    </xf>
    <xf numFmtId="193" fontId="6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 applyProtection="1">
      <alignment horizontal="distributed"/>
      <protection locked="0"/>
    </xf>
    <xf numFmtId="201" fontId="6" fillId="0" borderId="0" xfId="0" applyNumberFormat="1" applyFont="1" applyAlignment="1">
      <alignment/>
    </xf>
    <xf numFmtId="201" fontId="8" fillId="0" borderId="0" xfId="0" applyNumberFormat="1" applyFont="1" applyAlignment="1" applyProtection="1" quotePrefix="1">
      <alignment horizontal="center"/>
      <protection locked="0"/>
    </xf>
    <xf numFmtId="200" fontId="5" fillId="0" borderId="0" xfId="0" applyNumberFormat="1" applyFont="1" applyAlignment="1" applyProtection="1">
      <alignment horizontal="centerContinuous"/>
      <protection/>
    </xf>
    <xf numFmtId="200" fontId="6" fillId="0" borderId="0" xfId="0" applyNumberFormat="1" applyFont="1" applyAlignment="1">
      <alignment horizontal="centerContinuous"/>
    </xf>
    <xf numFmtId="206" fontId="6" fillId="0" borderId="0" xfId="0" applyNumberFormat="1" applyFont="1" applyAlignment="1">
      <alignment horizontal="centerContinuous"/>
    </xf>
    <xf numFmtId="200" fontId="6" fillId="0" borderId="0" xfId="0" applyNumberFormat="1" applyFont="1" applyAlignment="1">
      <alignment/>
    </xf>
    <xf numFmtId="200" fontId="6" fillId="0" borderId="0" xfId="0" applyNumberFormat="1" applyFont="1" applyAlignment="1">
      <alignment/>
    </xf>
    <xf numFmtId="200" fontId="6" fillId="0" borderId="2" xfId="0" applyNumberFormat="1" applyFont="1" applyBorder="1" applyAlignment="1" applyProtection="1">
      <alignment horizontal="left"/>
      <protection/>
    </xf>
    <xf numFmtId="200" fontId="6" fillId="0" borderId="2" xfId="0" applyNumberFormat="1" applyFont="1" applyBorder="1" applyAlignment="1">
      <alignment/>
    </xf>
    <xf numFmtId="206" fontId="6" fillId="0" borderId="2" xfId="0" applyNumberFormat="1" applyFont="1" applyBorder="1" applyAlignment="1">
      <alignment/>
    </xf>
    <xf numFmtId="200" fontId="6" fillId="0" borderId="2" xfId="0" applyNumberFormat="1" applyFont="1" applyBorder="1" applyAlignment="1">
      <alignment horizontal="centerContinuous"/>
    </xf>
    <xf numFmtId="200" fontId="6" fillId="0" borderId="2" xfId="0" applyNumberFormat="1" applyFont="1" applyBorder="1" applyAlignment="1">
      <alignment/>
    </xf>
    <xf numFmtId="200" fontId="7" fillId="0" borderId="0" xfId="0" applyNumberFormat="1" applyFont="1" applyBorder="1" applyAlignment="1" applyProtection="1">
      <alignment horizontal="center" vertical="center"/>
      <protection/>
    </xf>
    <xf numFmtId="200" fontId="7" fillId="0" borderId="3" xfId="0" applyNumberFormat="1" applyFont="1" applyBorder="1" applyAlignment="1" applyProtection="1">
      <alignment horizontal="centerContinuous" vertical="center"/>
      <protection/>
    </xf>
    <xf numFmtId="200" fontId="7" fillId="0" borderId="4" xfId="0" applyNumberFormat="1" applyFont="1" applyBorder="1" applyAlignment="1" applyProtection="1">
      <alignment horizontal="centerContinuous" vertical="center"/>
      <protection/>
    </xf>
    <xf numFmtId="206" fontId="7" fillId="0" borderId="4" xfId="0" applyNumberFormat="1" applyFont="1" applyBorder="1" applyAlignment="1" applyProtection="1">
      <alignment horizontal="centerContinuous" vertical="center"/>
      <protection/>
    </xf>
    <xf numFmtId="200" fontId="6" fillId="0" borderId="0" xfId="0" applyNumberFormat="1" applyFont="1" applyAlignment="1">
      <alignment vertical="center"/>
    </xf>
    <xf numFmtId="200" fontId="6" fillId="0" borderId="0" xfId="0" applyNumberFormat="1" applyFont="1" applyAlignment="1">
      <alignment horizontal="center" vertical="center"/>
    </xf>
    <xf numFmtId="200" fontId="7" fillId="0" borderId="4" xfId="0" applyNumberFormat="1" applyFont="1" applyBorder="1" applyAlignment="1" applyProtection="1">
      <alignment horizontal="center" vertical="center"/>
      <protection/>
    </xf>
    <xf numFmtId="200" fontId="7" fillId="0" borderId="3" xfId="0" applyNumberFormat="1" applyFont="1" applyBorder="1" applyAlignment="1">
      <alignment horizontal="center" vertical="center"/>
    </xf>
    <xf numFmtId="200" fontId="7" fillId="0" borderId="3" xfId="0" applyNumberFormat="1" applyFont="1" applyBorder="1" applyAlignment="1" applyProtection="1">
      <alignment horizontal="center" vertical="center"/>
      <protection/>
    </xf>
    <xf numFmtId="206" fontId="7" fillId="0" borderId="3" xfId="0" applyNumberFormat="1" applyFont="1" applyBorder="1" applyAlignment="1">
      <alignment horizontal="center" vertical="center"/>
    </xf>
    <xf numFmtId="193" fontId="6" fillId="0" borderId="5" xfId="0" applyNumberFormat="1" applyFont="1" applyBorder="1" applyAlignment="1" applyProtection="1">
      <alignment/>
      <protection locked="0"/>
    </xf>
    <xf numFmtId="207" fontId="6" fillId="0" borderId="0" xfId="0" applyNumberFormat="1" applyFont="1" applyAlignment="1" applyProtection="1">
      <alignment/>
      <protection locked="0"/>
    </xf>
    <xf numFmtId="193" fontId="6" fillId="0" borderId="1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207" fontId="6" fillId="0" borderId="0" xfId="0" applyNumberFormat="1" applyFont="1" applyAlignment="1">
      <alignment/>
    </xf>
    <xf numFmtId="193" fontId="8" fillId="0" borderId="1" xfId="0" applyNumberFormat="1" applyFont="1" applyBorder="1" applyAlignment="1">
      <alignment/>
    </xf>
    <xf numFmtId="193" fontId="8" fillId="0" borderId="0" xfId="0" applyNumberFormat="1" applyFont="1" applyAlignment="1">
      <alignment/>
    </xf>
    <xf numFmtId="207" fontId="8" fillId="0" borderId="0" xfId="0" applyNumberFormat="1" applyFont="1" applyAlignment="1">
      <alignment/>
    </xf>
    <xf numFmtId="200" fontId="8" fillId="0" borderId="0" xfId="0" applyNumberFormat="1" applyFont="1" applyAlignment="1">
      <alignment/>
    </xf>
    <xf numFmtId="200" fontId="6" fillId="0" borderId="6" xfId="0" applyNumberFormat="1" applyFont="1" applyBorder="1" applyAlignment="1" applyProtection="1" quotePrefix="1">
      <alignment horizontal="center"/>
      <protection/>
    </xf>
    <xf numFmtId="200" fontId="8" fillId="0" borderId="6" xfId="0" applyNumberFormat="1" applyFont="1" applyBorder="1" applyAlignment="1" applyProtection="1">
      <alignment horizontal="center"/>
      <protection/>
    </xf>
    <xf numFmtId="200" fontId="6" fillId="0" borderId="6" xfId="0" applyNumberFormat="1" applyFont="1" applyBorder="1" applyAlignment="1">
      <alignment/>
    </xf>
    <xf numFmtId="200" fontId="6" fillId="0" borderId="6" xfId="0" applyNumberFormat="1" applyFont="1" applyBorder="1" applyAlignment="1" applyProtection="1">
      <alignment horizontal="center"/>
      <protection/>
    </xf>
    <xf numFmtId="200" fontId="6" fillId="0" borderId="0" xfId="0" applyNumberFormat="1" applyFont="1" applyBorder="1" applyAlignment="1">
      <alignment/>
    </xf>
    <xf numFmtId="200" fontId="8" fillId="0" borderId="6" xfId="0" applyNumberFormat="1" applyFont="1" applyBorder="1" applyAlignment="1" applyProtection="1">
      <alignment horizontal="left"/>
      <protection/>
    </xf>
    <xf numFmtId="193" fontId="8" fillId="0" borderId="0" xfId="0" applyNumberFormat="1" applyFont="1" applyAlignment="1" applyProtection="1">
      <alignment/>
      <protection/>
    </xf>
    <xf numFmtId="200" fontId="8" fillId="0" borderId="0" xfId="0" applyNumberFormat="1" applyFont="1" applyBorder="1" applyAlignment="1">
      <alignment/>
    </xf>
    <xf numFmtId="208" fontId="6" fillId="0" borderId="0" xfId="0" applyNumberFormat="1" applyFont="1" applyAlignment="1">
      <alignment/>
    </xf>
    <xf numFmtId="200" fontId="6" fillId="0" borderId="7" xfId="0" applyNumberFormat="1" applyFont="1" applyBorder="1" applyAlignment="1" applyProtection="1">
      <alignment horizontal="center"/>
      <protection/>
    </xf>
    <xf numFmtId="193" fontId="6" fillId="0" borderId="3" xfId="0" applyNumberFormat="1" applyFont="1" applyBorder="1" applyAlignment="1">
      <alignment/>
    </xf>
    <xf numFmtId="193" fontId="6" fillId="0" borderId="4" xfId="0" applyNumberFormat="1" applyFont="1" applyBorder="1" applyAlignment="1">
      <alignment/>
    </xf>
    <xf numFmtId="207" fontId="6" fillId="0" borderId="4" xfId="0" applyNumberFormat="1" applyFont="1" applyBorder="1" applyAlignment="1">
      <alignment/>
    </xf>
    <xf numFmtId="193" fontId="6" fillId="0" borderId="4" xfId="0" applyNumberFormat="1" applyFont="1" applyBorder="1" applyAlignment="1" applyProtection="1">
      <alignment/>
      <protection locked="0"/>
    </xf>
    <xf numFmtId="201" fontId="6" fillId="0" borderId="4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206" fontId="6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2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2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2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"/>
    </sheetNames>
    <sheetDataSet>
      <sheetData sheetId="0">
        <row r="1">
          <cell r="A1" t="str">
            <v>１０　電気、ガスおよび水道</v>
          </cell>
        </row>
        <row r="2">
          <cell r="A2" t="str">
            <v>　120．発        電         所</v>
          </cell>
        </row>
        <row r="3">
          <cell r="A3" t="str">
            <v>(単位  kw)</v>
          </cell>
          <cell r="G3">
            <v>35155</v>
          </cell>
          <cell r="H3" t="str">
            <v>現在</v>
          </cell>
        </row>
        <row r="4">
          <cell r="A4" t="str">
            <v>発  電  所</v>
          </cell>
          <cell r="B4" t="str">
            <v>水  系</v>
          </cell>
          <cell r="C4" t="str">
            <v>所    在    地</v>
          </cell>
          <cell r="D4" t="str">
            <v>認    可</v>
          </cell>
          <cell r="E4" t="str">
            <v>発  電  所</v>
          </cell>
          <cell r="F4" t="str">
            <v>水  系</v>
          </cell>
          <cell r="G4" t="str">
            <v>所    在    地</v>
          </cell>
          <cell r="H4" t="str">
            <v>認    可</v>
          </cell>
        </row>
        <row r="5">
          <cell r="D5" t="str">
            <v>最大出力</v>
          </cell>
          <cell r="H5" t="str">
            <v>最大出力</v>
          </cell>
        </row>
        <row r="6">
          <cell r="A6" t="str">
            <v>須崎発電所</v>
          </cell>
          <cell r="B6" t="str">
            <v>駅館川系</v>
          </cell>
          <cell r="C6" t="str">
            <v> 宇佐郡安心院町萱籠</v>
          </cell>
          <cell r="D6">
            <v>700</v>
          </cell>
          <cell r="E6" t="str">
            <v>石井発電所</v>
          </cell>
          <cell r="F6" t="str">
            <v>筑後川系</v>
          </cell>
          <cell r="G6" t="str">
            <v> 日田市石井</v>
          </cell>
          <cell r="H6">
            <v>1100</v>
          </cell>
        </row>
        <row r="7">
          <cell r="A7" t="str">
            <v>丸田　  〃</v>
          </cell>
          <cell r="B7" t="str">
            <v>〃</v>
          </cell>
          <cell r="C7" t="str">
            <v> 　〃　　〃　　南畑</v>
          </cell>
          <cell r="D7">
            <v>950</v>
          </cell>
          <cell r="E7" t="str">
            <v>夜明　  〃</v>
          </cell>
          <cell r="F7" t="str">
            <v>〃</v>
          </cell>
          <cell r="G7" t="str">
            <v>   〃  夜明</v>
          </cell>
          <cell r="H7">
            <v>12000</v>
          </cell>
        </row>
        <row r="8">
          <cell r="A8" t="str">
            <v>飯田　  〃</v>
          </cell>
          <cell r="B8" t="str">
            <v>〃</v>
          </cell>
          <cell r="C8" t="str">
            <v> 　〃　　〃　　飯田</v>
          </cell>
          <cell r="D8">
            <v>280</v>
          </cell>
          <cell r="E8" t="str">
            <v>大岳    〃</v>
          </cell>
          <cell r="F8" t="str">
            <v>(地  熱)</v>
          </cell>
          <cell r="G8" t="str">
            <v>玖珠郡九重町大字湯坪</v>
          </cell>
          <cell r="H8">
            <v>12500</v>
          </cell>
        </row>
        <row r="9">
          <cell r="A9" t="str">
            <v>広瀬　  〃</v>
          </cell>
          <cell r="B9" t="str">
            <v>〃</v>
          </cell>
          <cell r="C9" t="str">
            <v> 　〃　院内町広瀬</v>
          </cell>
          <cell r="D9">
            <v>320</v>
          </cell>
          <cell r="E9" t="str">
            <v>八丁原  〃</v>
          </cell>
          <cell r="F9" t="str">
            <v>〃</v>
          </cell>
          <cell r="G9" t="str">
            <v> 　〃　　〃　　　〃</v>
          </cell>
          <cell r="H9">
            <v>110000</v>
          </cell>
        </row>
        <row r="10">
          <cell r="A10" t="str">
            <v>鮎川　  〃</v>
          </cell>
          <cell r="B10" t="str">
            <v>大分川系</v>
          </cell>
          <cell r="C10" t="str">
            <v> 大分郡湯布院町川西</v>
          </cell>
          <cell r="D10">
            <v>1000</v>
          </cell>
          <cell r="E10" t="str">
            <v>大野川  〃</v>
          </cell>
          <cell r="F10" t="str">
            <v>大野川系</v>
          </cell>
          <cell r="G10" t="str">
            <v> 大野郡犬飼町大字大寒</v>
          </cell>
          <cell r="H10">
            <v>10100</v>
          </cell>
        </row>
        <row r="11">
          <cell r="A11" t="str">
            <v>畑　　  〃</v>
          </cell>
          <cell r="B11" t="str">
            <v>〃</v>
          </cell>
          <cell r="C11" t="str">
            <v> 　〃　　〃　　下湯平</v>
          </cell>
          <cell r="D11">
            <v>950</v>
          </cell>
          <cell r="E11" t="str">
            <v>芹川第一〃</v>
          </cell>
          <cell r="F11" t="str">
            <v>大分川系</v>
          </cell>
          <cell r="G11" t="str">
            <v> 大分郡庄内町大字五ケ瀬</v>
          </cell>
          <cell r="H11">
            <v>11000</v>
          </cell>
        </row>
        <row r="12">
          <cell r="A12" t="str">
            <v>幸野　  〃</v>
          </cell>
          <cell r="B12" t="str">
            <v>〃</v>
          </cell>
          <cell r="C12" t="str">
            <v> 　〃　　〃　　　〃</v>
          </cell>
          <cell r="D12">
            <v>2000</v>
          </cell>
          <cell r="E12" t="str">
            <v>芹川第二〃</v>
          </cell>
          <cell r="F12" t="str">
            <v>〃</v>
          </cell>
          <cell r="G12" t="str">
            <v> 　〃　　〃　竜原</v>
          </cell>
          <cell r="H12">
            <v>10400</v>
          </cell>
        </row>
        <row r="13">
          <cell r="A13" t="str">
            <v>下川　  〃</v>
          </cell>
          <cell r="B13" t="str">
            <v>〃</v>
          </cell>
          <cell r="C13" t="str">
            <v> 　〃　　〃　　　〃</v>
          </cell>
          <cell r="D13">
            <v>1400</v>
          </cell>
          <cell r="E13" t="str">
            <v>芹川第三〃</v>
          </cell>
          <cell r="F13" t="str">
            <v>〃</v>
          </cell>
          <cell r="G13" t="str">
            <v>   〃　野津原町今市</v>
          </cell>
          <cell r="H13">
            <v>2400</v>
          </cell>
        </row>
        <row r="14">
          <cell r="A14" t="str">
            <v>(野畑  　〃)</v>
          </cell>
          <cell r="B14" t="str">
            <v>〃</v>
          </cell>
          <cell r="C14" t="str">
            <v>   〃　庄内町野畑</v>
          </cell>
          <cell r="D14" t="str">
            <v>工事中</v>
          </cell>
          <cell r="E14" t="str">
            <v>北川　  〃</v>
          </cell>
          <cell r="F14" t="str">
            <v>五ヶ瀬川系</v>
          </cell>
          <cell r="G14" t="str">
            <v> 宮崎県東臼杵郡北川町大字川内名</v>
          </cell>
          <cell r="H14">
            <v>25100</v>
          </cell>
        </row>
        <row r="15">
          <cell r="A15" t="str">
            <v>柿原　  〃</v>
          </cell>
          <cell r="B15" t="str">
            <v>〃</v>
          </cell>
          <cell r="C15" t="str">
            <v>   〃　　〃　柿原</v>
          </cell>
          <cell r="D15">
            <v>5700</v>
          </cell>
          <cell r="E15" t="str">
            <v>下赤　  〃</v>
          </cell>
          <cell r="F15" t="str">
            <v>〃</v>
          </cell>
          <cell r="G15" t="str">
            <v>   〃     〃    〃    〃 </v>
          </cell>
          <cell r="H15">
            <v>1700</v>
          </cell>
        </row>
        <row r="16">
          <cell r="A16" t="str">
            <v>大竜　  〃</v>
          </cell>
          <cell r="B16" t="str">
            <v>〃</v>
          </cell>
          <cell r="C16" t="str">
            <v>   〃　　〃　大竜</v>
          </cell>
          <cell r="D16">
            <v>2200</v>
          </cell>
          <cell r="E16" t="str">
            <v>桑原　  〃</v>
          </cell>
          <cell r="F16" t="str">
            <v>〃</v>
          </cell>
          <cell r="G16" t="str">
            <v> 南海部郡宇目町大字南田原</v>
          </cell>
          <cell r="H16">
            <v>2800</v>
          </cell>
        </row>
        <row r="17">
          <cell r="A17" t="str">
            <v>篠原　  〃</v>
          </cell>
          <cell r="B17" t="str">
            <v>〃</v>
          </cell>
          <cell r="C17" t="str">
            <v>   〃　挟間町篠原</v>
          </cell>
          <cell r="D17">
            <v>8000</v>
          </cell>
          <cell r="E17" t="str">
            <v>別府　  〃</v>
          </cell>
          <cell r="F17" t="str">
            <v>大分川系</v>
          </cell>
          <cell r="G17" t="str">
            <v> 別府市大字別府字見牛</v>
          </cell>
          <cell r="H17">
            <v>1500</v>
          </cell>
        </row>
        <row r="18">
          <cell r="A18" t="str">
            <v>笹川　  〃</v>
          </cell>
          <cell r="B18" t="str">
            <v>大野川系</v>
          </cell>
          <cell r="C18" t="str">
            <v> 竹田市福原</v>
          </cell>
          <cell r="D18">
            <v>90</v>
          </cell>
          <cell r="E18" t="str">
            <v>富士緒　〃</v>
          </cell>
          <cell r="F18" t="str">
            <v>大野川系</v>
          </cell>
          <cell r="G18" t="str">
            <v> 大野郡緒方町大字草深町</v>
          </cell>
          <cell r="H18">
            <v>380</v>
          </cell>
        </row>
        <row r="19">
          <cell r="A19" t="str">
            <v>竹田　  〃</v>
          </cell>
          <cell r="B19" t="str">
            <v>〃</v>
          </cell>
          <cell r="C19" t="str">
            <v>   〃  竹田</v>
          </cell>
          <cell r="D19">
            <v>7000</v>
          </cell>
          <cell r="E19" t="str">
            <v>富士緒第二〃</v>
          </cell>
          <cell r="F19" t="str">
            <v>〃</v>
          </cell>
          <cell r="G19" t="str">
            <v>   〃　　〃　軸丸</v>
          </cell>
          <cell r="H19">
            <v>1500</v>
          </cell>
        </row>
        <row r="20">
          <cell r="A20" t="str">
            <v>軸丸　  〃</v>
          </cell>
          <cell r="B20" t="str">
            <v>〃</v>
          </cell>
          <cell r="C20" t="str">
            <v> 大野郡緒方町軸丸</v>
          </cell>
          <cell r="D20">
            <v>12500</v>
          </cell>
          <cell r="E20" t="str">
            <v>耶馬渓　〃</v>
          </cell>
          <cell r="F20" t="str">
            <v>山国川系</v>
          </cell>
          <cell r="G20" t="str">
            <v> 下毛郡耶馬渓町大字大島</v>
          </cell>
          <cell r="H20">
            <v>1700</v>
          </cell>
        </row>
        <row r="21">
          <cell r="A21" t="str">
            <v>宮砥　  〃</v>
          </cell>
          <cell r="B21" t="str">
            <v>〃</v>
          </cell>
          <cell r="C21" t="str">
            <v> 竹田市次倉</v>
          </cell>
          <cell r="D21">
            <v>400</v>
          </cell>
          <cell r="E21" t="str">
            <v>大分　  〃</v>
          </cell>
          <cell r="F21" t="str">
            <v>（汽　力）</v>
          </cell>
          <cell r="G21" t="str">
            <v> 大分市大字一の洲 1－2</v>
          </cell>
          <cell r="H21">
            <v>500000</v>
          </cell>
        </row>
        <row r="22">
          <cell r="A22" t="str">
            <v>沈堕　  〃</v>
          </cell>
          <cell r="B22" t="str">
            <v>〃</v>
          </cell>
          <cell r="C22" t="str">
            <v> 大野郡大野町小倉木</v>
          </cell>
          <cell r="D22">
            <v>8300</v>
          </cell>
          <cell r="E22" t="str">
            <v>松原　  〃</v>
          </cell>
          <cell r="F22" t="str">
            <v>筑後川系</v>
          </cell>
          <cell r="G22" t="str">
            <v> 日田郡大山町西大山</v>
          </cell>
          <cell r="H22">
            <v>50600</v>
          </cell>
        </row>
        <row r="23">
          <cell r="A23" t="str">
            <v>町田第一〃</v>
          </cell>
          <cell r="B23" t="str">
            <v>筑後川系</v>
          </cell>
          <cell r="C23" t="str">
            <v> 玖珠郡九重町町田</v>
          </cell>
          <cell r="D23">
            <v>1700</v>
          </cell>
          <cell r="E23" t="str">
            <v>柳又　  〃</v>
          </cell>
          <cell r="F23" t="str">
            <v>〃</v>
          </cell>
          <cell r="G23" t="str">
            <v> 日田市大字内河野</v>
          </cell>
          <cell r="H23">
            <v>61900</v>
          </cell>
        </row>
        <row r="24">
          <cell r="A24" t="str">
            <v>町田第二〃</v>
          </cell>
          <cell r="B24" t="str">
            <v>〃</v>
          </cell>
          <cell r="C24" t="str">
            <v>   〃　　〃　 〃</v>
          </cell>
          <cell r="D24">
            <v>6200</v>
          </cell>
          <cell r="E24" t="str">
            <v>鳴子川　〃</v>
          </cell>
          <cell r="F24" t="str">
            <v>〃</v>
          </cell>
          <cell r="G24" t="str">
            <v> 玖珠郡九重町大字田野</v>
          </cell>
          <cell r="H24">
            <v>1400</v>
          </cell>
        </row>
        <row r="25">
          <cell r="A25" t="str">
            <v>野上　  〃</v>
          </cell>
          <cell r="B25" t="str">
            <v>〃</v>
          </cell>
          <cell r="C25" t="str">
            <v>   〃 　 〃　野上</v>
          </cell>
          <cell r="D25">
            <v>1600</v>
          </cell>
          <cell r="E25" t="str">
            <v>松原ダム〃</v>
          </cell>
          <cell r="F25" t="str">
            <v>〃</v>
          </cell>
          <cell r="G25" t="str">
            <v> 日田郡大山町西大山</v>
          </cell>
          <cell r="H25">
            <v>220</v>
          </cell>
        </row>
        <row r="26">
          <cell r="A26" t="str">
            <v>右田　  〃</v>
          </cell>
          <cell r="B26" t="str">
            <v>〃</v>
          </cell>
          <cell r="C26" t="str">
            <v>   〃  　〃　右田</v>
          </cell>
          <cell r="D26">
            <v>1600</v>
          </cell>
          <cell r="E26" t="str">
            <v>大分共同火力</v>
          </cell>
          <cell r="F26" t="str">
            <v>（汽　力）</v>
          </cell>
          <cell r="G26" t="str">
            <v> 大分市西の洲 1</v>
          </cell>
          <cell r="H26">
            <v>500000</v>
          </cell>
        </row>
        <row r="27">
          <cell r="A27" t="str">
            <v>玖珠　  〃</v>
          </cell>
          <cell r="B27" t="str">
            <v>〃</v>
          </cell>
          <cell r="C27" t="str">
            <v>   〃  玖珠町山田</v>
          </cell>
          <cell r="D27">
            <v>4500</v>
          </cell>
          <cell r="E27" t="str">
            <v>杉ノ井発電所</v>
          </cell>
          <cell r="F27" t="str">
            <v>（地　熱）</v>
          </cell>
          <cell r="G27" t="str">
            <v> 別府市大字南立石</v>
          </cell>
          <cell r="H27">
            <v>3000</v>
          </cell>
        </row>
        <row r="28">
          <cell r="A28" t="str">
            <v>湯山　　〃</v>
          </cell>
          <cell r="B28" t="str">
            <v>〃</v>
          </cell>
          <cell r="C28" t="str">
            <v> 日田郡天瀬町湯山</v>
          </cell>
          <cell r="D28">
            <v>8300</v>
          </cell>
          <cell r="E28" t="str">
            <v>大野原　〃</v>
          </cell>
          <cell r="F28" t="str">
            <v>大野川系</v>
          </cell>
          <cell r="G28" t="str">
            <v> 大野郡大野町大字杉園1655</v>
          </cell>
          <cell r="H28">
            <v>260</v>
          </cell>
        </row>
        <row r="29">
          <cell r="A29" t="str">
            <v>下筌  　〃</v>
          </cell>
          <cell r="B29" t="str">
            <v>〃</v>
          </cell>
          <cell r="C29" t="str">
            <v>   〃　中津江村</v>
          </cell>
          <cell r="D29">
            <v>15000</v>
          </cell>
          <cell r="E29" t="str">
            <v>花合野川〃</v>
          </cell>
          <cell r="F29" t="str">
            <v>大分川系</v>
          </cell>
          <cell r="G29" t="str">
            <v> 大分郡湯布院町大字下湯平</v>
          </cell>
          <cell r="H29">
            <v>680</v>
          </cell>
        </row>
        <row r="30">
          <cell r="A30" t="str">
            <v>女子畑　〃</v>
          </cell>
          <cell r="B30" t="str">
            <v>〃</v>
          </cell>
          <cell r="C30" t="str">
            <v>   〃　天瀬町女子畑</v>
          </cell>
          <cell r="D30">
            <v>29500</v>
          </cell>
          <cell r="E30" t="str">
            <v>新大分　〃</v>
          </cell>
          <cell r="F30" t="str">
            <v>（汽　力）</v>
          </cell>
          <cell r="G30" t="str">
            <v> 大分市大字青崎4－1</v>
          </cell>
          <cell r="H30">
            <v>1560000</v>
          </cell>
        </row>
        <row r="31">
          <cell r="A31" t="str">
            <v>三芳    〃</v>
          </cell>
          <cell r="B31" t="str">
            <v>〃</v>
          </cell>
          <cell r="C31" t="str">
            <v> 日田市日高</v>
          </cell>
          <cell r="D31">
            <v>4600</v>
          </cell>
          <cell r="E31" t="str">
            <v>阿蘇野川〃</v>
          </cell>
          <cell r="F31" t="str">
            <v>大分川系</v>
          </cell>
          <cell r="G31" t="str">
            <v>大分郡庄内町大字阿蘇野</v>
          </cell>
          <cell r="H31">
            <v>1500</v>
          </cell>
        </row>
        <row r="32">
          <cell r="A32" t="str">
            <v>資料:県企業局、九州電力株式会社大分支店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2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89"/>
  <sheetViews>
    <sheetView tabSelected="1" workbookViewId="0" topLeftCell="A1">
      <selection activeCell="G22" sqref="G22"/>
    </sheetView>
  </sheetViews>
  <sheetFormatPr defaultColWidth="15.25390625" defaultRowHeight="12" customHeight="1"/>
  <cols>
    <col min="1" max="1" width="12.25390625" style="13" customWidth="1"/>
    <col min="2" max="2" width="8.75390625" style="13" customWidth="1"/>
    <col min="3" max="3" width="12.75390625" style="13" customWidth="1"/>
    <col min="4" max="4" width="10.75390625" style="54" customWidth="1"/>
    <col min="5" max="5" width="8.75390625" style="13" customWidth="1"/>
    <col min="6" max="6" width="12.75390625" style="13" customWidth="1"/>
    <col min="7" max="7" width="8.75390625" style="13" customWidth="1"/>
    <col min="8" max="8" width="12.75390625" style="13" customWidth="1"/>
    <col min="9" max="9" width="8.75390625" style="13" customWidth="1"/>
    <col min="10" max="10" width="12.75390625" style="13" customWidth="1"/>
    <col min="11" max="11" width="8.75390625" style="13" customWidth="1"/>
    <col min="12" max="12" width="12.75390625" style="13" customWidth="1"/>
    <col min="13" max="13" width="15.25390625" style="13" customWidth="1"/>
    <col min="14" max="14" width="14.25390625" style="13" bestFit="1" customWidth="1"/>
    <col min="15" max="15" width="21.75390625" style="13" bestFit="1" customWidth="1"/>
    <col min="16" max="16384" width="15.25390625" style="13" customWidth="1"/>
  </cols>
  <sheetData>
    <row r="1" spans="1:16" ht="15.75" customHeight="1">
      <c r="A1" s="9" t="s">
        <v>0</v>
      </c>
      <c r="B1" s="10"/>
      <c r="C1" s="10"/>
      <c r="D1" s="11"/>
      <c r="E1" s="10"/>
      <c r="F1" s="10"/>
      <c r="G1" s="10"/>
      <c r="H1" s="10"/>
      <c r="I1" s="10"/>
      <c r="J1" s="10"/>
      <c r="K1" s="10"/>
      <c r="L1" s="10"/>
      <c r="M1" s="12"/>
      <c r="N1" s="12"/>
      <c r="O1" s="12"/>
      <c r="P1" s="12"/>
    </row>
    <row r="2" spans="1:14" ht="12" customHeight="1" thickBot="1">
      <c r="A2" s="14" t="s">
        <v>1</v>
      </c>
      <c r="B2" s="15"/>
      <c r="C2" s="15"/>
      <c r="D2" s="16"/>
      <c r="E2" s="15"/>
      <c r="F2" s="15"/>
      <c r="G2" s="17"/>
      <c r="H2" s="17"/>
      <c r="I2" s="18"/>
      <c r="J2" s="18"/>
      <c r="K2" s="18"/>
      <c r="L2" s="18" t="s">
        <v>2</v>
      </c>
      <c r="M2" s="12"/>
      <c r="N2" s="12"/>
    </row>
    <row r="3" spans="1:15" s="23" customFormat="1" ht="12" customHeight="1" thickTop="1">
      <c r="A3" s="19" t="s">
        <v>3</v>
      </c>
      <c r="B3" s="20" t="s">
        <v>4</v>
      </c>
      <c r="C3" s="21"/>
      <c r="D3" s="22"/>
      <c r="E3" s="20" t="s">
        <v>5</v>
      </c>
      <c r="F3" s="21"/>
      <c r="G3" s="20" t="s">
        <v>6</v>
      </c>
      <c r="H3" s="21"/>
      <c r="I3" s="20" t="s">
        <v>7</v>
      </c>
      <c r="J3" s="21"/>
      <c r="K3" s="20" t="s">
        <v>8</v>
      </c>
      <c r="L3" s="20"/>
      <c r="N3" s="24"/>
      <c r="O3" s="24"/>
    </row>
    <row r="4" spans="1:12" s="23" customFormat="1" ht="12" customHeight="1">
      <c r="A4" s="25" t="s">
        <v>9</v>
      </c>
      <c r="B4" s="26" t="s">
        <v>10</v>
      </c>
      <c r="C4" s="27" t="s">
        <v>11</v>
      </c>
      <c r="D4" s="28" t="s">
        <v>12</v>
      </c>
      <c r="E4" s="26" t="s">
        <v>10</v>
      </c>
      <c r="F4" s="27" t="s">
        <v>11</v>
      </c>
      <c r="G4" s="26" t="s">
        <v>10</v>
      </c>
      <c r="H4" s="27" t="s">
        <v>11</v>
      </c>
      <c r="I4" s="26" t="s">
        <v>10</v>
      </c>
      <c r="J4" s="27" t="s">
        <v>11</v>
      </c>
      <c r="K4" s="26" t="s">
        <v>10</v>
      </c>
      <c r="L4" s="27" t="s">
        <v>11</v>
      </c>
    </row>
    <row r="5" spans="1:12" ht="12" customHeight="1">
      <c r="A5" s="6" t="s">
        <v>87</v>
      </c>
      <c r="B5" s="29">
        <v>348</v>
      </c>
      <c r="C5" s="5">
        <v>1037084</v>
      </c>
      <c r="D5" s="30">
        <v>84.2</v>
      </c>
      <c r="E5" s="5">
        <v>19</v>
      </c>
      <c r="F5" s="5">
        <v>865083</v>
      </c>
      <c r="G5" s="5">
        <v>252</v>
      </c>
      <c r="H5" s="5">
        <v>146952</v>
      </c>
      <c r="I5" s="5">
        <v>77</v>
      </c>
      <c r="J5" s="5">
        <v>25049</v>
      </c>
      <c r="K5" s="5">
        <v>360</v>
      </c>
      <c r="L5" s="5">
        <v>22109</v>
      </c>
    </row>
    <row r="6" spans="1:12" ht="12" customHeight="1">
      <c r="A6" s="3" t="s">
        <v>88</v>
      </c>
      <c r="B6" s="4">
        <v>355</v>
      </c>
      <c r="C6" s="5">
        <v>1041904</v>
      </c>
      <c r="D6" s="30">
        <v>84.7</v>
      </c>
      <c r="E6" s="5">
        <v>19</v>
      </c>
      <c r="F6" s="5">
        <v>872141</v>
      </c>
      <c r="G6" s="5">
        <v>258</v>
      </c>
      <c r="H6" s="5">
        <v>145944</v>
      </c>
      <c r="I6" s="5">
        <v>78</v>
      </c>
      <c r="J6" s="5">
        <v>23819</v>
      </c>
      <c r="K6" s="5">
        <v>359</v>
      </c>
      <c r="L6" s="5">
        <v>21794</v>
      </c>
    </row>
    <row r="7" spans="1:12" ht="12" customHeight="1">
      <c r="A7" s="3" t="s">
        <v>89</v>
      </c>
      <c r="B7" s="4">
        <v>361</v>
      </c>
      <c r="C7" s="5">
        <v>1051436</v>
      </c>
      <c r="D7" s="30">
        <v>85.5</v>
      </c>
      <c r="E7" s="5">
        <v>19</v>
      </c>
      <c r="F7" s="5">
        <v>880161</v>
      </c>
      <c r="G7" s="5">
        <v>267</v>
      </c>
      <c r="H7" s="5">
        <v>146975</v>
      </c>
      <c r="I7" s="5">
        <v>75</v>
      </c>
      <c r="J7" s="5">
        <v>24300</v>
      </c>
      <c r="K7" s="5">
        <v>356</v>
      </c>
      <c r="L7" s="5">
        <v>21603</v>
      </c>
    </row>
    <row r="8" spans="1:12" ht="12" customHeight="1">
      <c r="A8" s="3" t="s">
        <v>90</v>
      </c>
      <c r="B8" s="4">
        <v>359</v>
      </c>
      <c r="C8" s="5">
        <v>1058533</v>
      </c>
      <c r="D8" s="30">
        <v>86</v>
      </c>
      <c r="E8" s="5">
        <v>19</v>
      </c>
      <c r="F8" s="5">
        <v>885017</v>
      </c>
      <c r="G8" s="5">
        <v>268</v>
      </c>
      <c r="H8" s="5">
        <v>149985</v>
      </c>
      <c r="I8" s="5">
        <v>72</v>
      </c>
      <c r="J8" s="5">
        <v>23531</v>
      </c>
      <c r="K8" s="5">
        <v>352</v>
      </c>
      <c r="L8" s="5">
        <v>20824</v>
      </c>
    </row>
    <row r="9" spans="1:12" ht="12" customHeight="1">
      <c r="A9" s="3"/>
      <c r="B9" s="31"/>
      <c r="C9" s="32"/>
      <c r="D9" s="33"/>
      <c r="E9" s="32"/>
      <c r="F9" s="32"/>
      <c r="G9" s="32"/>
      <c r="H9" s="32"/>
      <c r="I9" s="32"/>
      <c r="J9" s="32"/>
      <c r="K9" s="32"/>
      <c r="L9" s="32"/>
    </row>
    <row r="10" spans="1:14" s="37" customFormat="1" ht="12" customHeight="1">
      <c r="A10" s="8" t="s">
        <v>91</v>
      </c>
      <c r="B10" s="34">
        <v>354</v>
      </c>
      <c r="C10" s="35">
        <v>1062906</v>
      </c>
      <c r="D10" s="36">
        <v>86.4</v>
      </c>
      <c r="E10" s="35">
        <f>E12+E13</f>
        <v>19</v>
      </c>
      <c r="F10" s="35">
        <v>890146</v>
      </c>
      <c r="G10" s="35">
        <v>274</v>
      </c>
      <c r="H10" s="35">
        <v>149441</v>
      </c>
      <c r="I10" s="35">
        <v>61</v>
      </c>
      <c r="J10" s="35">
        <v>23319</v>
      </c>
      <c r="K10" s="35">
        <v>348</v>
      </c>
      <c r="L10" s="35">
        <v>20254</v>
      </c>
      <c r="N10" s="7"/>
    </row>
    <row r="11" spans="1:14" ht="12" customHeight="1">
      <c r="A11" s="38"/>
      <c r="B11" s="35"/>
      <c r="C11" s="35"/>
      <c r="D11" s="36"/>
      <c r="E11" s="35"/>
      <c r="F11" s="35"/>
      <c r="G11" s="35"/>
      <c r="H11" s="35"/>
      <c r="I11" s="35"/>
      <c r="J11" s="35"/>
      <c r="K11" s="35"/>
      <c r="L11" s="35"/>
      <c r="N11" s="7"/>
    </row>
    <row r="12" spans="1:14" s="37" customFormat="1" ht="12" customHeight="1">
      <c r="A12" s="39" t="s">
        <v>13</v>
      </c>
      <c r="B12" s="35">
        <v>104</v>
      </c>
      <c r="C12" s="35">
        <v>842251</v>
      </c>
      <c r="D12" s="36">
        <v>92.7</v>
      </c>
      <c r="E12" s="35">
        <f>SUM(E15:E25)</f>
        <v>11</v>
      </c>
      <c r="F12" s="35">
        <v>807233</v>
      </c>
      <c r="G12" s="35">
        <v>66</v>
      </c>
      <c r="H12" s="35">
        <v>18660</v>
      </c>
      <c r="I12" s="35">
        <v>27</v>
      </c>
      <c r="J12" s="35">
        <v>16358</v>
      </c>
      <c r="K12" s="35">
        <v>90</v>
      </c>
      <c r="L12" s="35">
        <v>5532</v>
      </c>
      <c r="N12" s="7"/>
    </row>
    <row r="13" spans="1:14" s="37" customFormat="1" ht="12" customHeight="1">
      <c r="A13" s="39" t="s">
        <v>14</v>
      </c>
      <c r="B13" s="35">
        <v>250</v>
      </c>
      <c r="C13" s="35">
        <v>220655</v>
      </c>
      <c r="D13" s="36">
        <v>68.7</v>
      </c>
      <c r="E13" s="35">
        <f>E26+E30+E36+E39+E44+E46+E55+E64+E68+E71+E77+E82</f>
        <v>8</v>
      </c>
      <c r="F13" s="35">
        <v>82913</v>
      </c>
      <c r="G13" s="35">
        <v>208</v>
      </c>
      <c r="H13" s="35">
        <v>130781</v>
      </c>
      <c r="I13" s="35">
        <v>34</v>
      </c>
      <c r="J13" s="35">
        <v>6961</v>
      </c>
      <c r="K13" s="35">
        <v>258</v>
      </c>
      <c r="L13" s="35">
        <v>14722</v>
      </c>
      <c r="N13" s="7"/>
    </row>
    <row r="14" spans="1:14" ht="12" customHeight="1">
      <c r="A14" s="40"/>
      <c r="B14" s="32"/>
      <c r="C14" s="32"/>
      <c r="D14" s="33"/>
      <c r="E14" s="32"/>
      <c r="F14" s="32"/>
      <c r="G14" s="32"/>
      <c r="H14" s="32"/>
      <c r="I14" s="32"/>
      <c r="J14" s="32"/>
      <c r="K14" s="32"/>
      <c r="L14" s="32"/>
      <c r="N14" s="7"/>
    </row>
    <row r="15" spans="1:14" ht="12" customHeight="1">
      <c r="A15" s="41" t="s">
        <v>15</v>
      </c>
      <c r="B15" s="32">
        <v>17</v>
      </c>
      <c r="C15" s="32">
        <v>426294</v>
      </c>
      <c r="D15" s="33">
        <v>99.7</v>
      </c>
      <c r="E15" s="5">
        <v>1</v>
      </c>
      <c r="F15" s="5">
        <v>411799</v>
      </c>
      <c r="G15" s="5">
        <v>4</v>
      </c>
      <c r="H15" s="5">
        <v>791</v>
      </c>
      <c r="I15" s="5">
        <v>12</v>
      </c>
      <c r="J15" s="5">
        <v>13704</v>
      </c>
      <c r="K15" s="5">
        <v>14</v>
      </c>
      <c r="L15" s="5">
        <v>669</v>
      </c>
      <c r="N15" s="2"/>
    </row>
    <row r="16" spans="1:14" ht="12" customHeight="1">
      <c r="A16" s="41" t="s">
        <v>16</v>
      </c>
      <c r="B16" s="32">
        <v>8</v>
      </c>
      <c r="C16" s="32">
        <v>126823</v>
      </c>
      <c r="D16" s="33">
        <v>98.9</v>
      </c>
      <c r="E16" s="5">
        <v>1</v>
      </c>
      <c r="F16" s="5">
        <v>125778</v>
      </c>
      <c r="G16" s="5">
        <v>3</v>
      </c>
      <c r="H16" s="5">
        <v>237</v>
      </c>
      <c r="I16" s="5">
        <v>4</v>
      </c>
      <c r="J16" s="5">
        <v>808</v>
      </c>
      <c r="K16" s="5">
        <v>5</v>
      </c>
      <c r="L16" s="5">
        <v>291</v>
      </c>
      <c r="N16" s="2"/>
    </row>
    <row r="17" spans="1:14" ht="12" customHeight="1">
      <c r="A17" s="41" t="s">
        <v>17</v>
      </c>
      <c r="B17" s="32">
        <v>4</v>
      </c>
      <c r="C17" s="32">
        <v>53481</v>
      </c>
      <c r="D17" s="33">
        <v>79.7</v>
      </c>
      <c r="E17" s="5">
        <v>1</v>
      </c>
      <c r="F17" s="5">
        <v>52791</v>
      </c>
      <c r="G17" s="5">
        <v>1</v>
      </c>
      <c r="H17" s="5">
        <v>458</v>
      </c>
      <c r="I17" s="5">
        <v>2</v>
      </c>
      <c r="J17" s="5">
        <v>232</v>
      </c>
      <c r="K17" s="5">
        <v>0</v>
      </c>
      <c r="L17" s="5">
        <v>0</v>
      </c>
      <c r="N17" s="2"/>
    </row>
    <row r="18" spans="1:14" ht="12" customHeight="1">
      <c r="A18" s="41" t="s">
        <v>18</v>
      </c>
      <c r="B18" s="32">
        <v>25</v>
      </c>
      <c r="C18" s="32">
        <v>55110</v>
      </c>
      <c r="D18" s="33">
        <v>86.6</v>
      </c>
      <c r="E18" s="5">
        <v>1</v>
      </c>
      <c r="F18" s="5">
        <v>48205</v>
      </c>
      <c r="G18" s="5">
        <v>23</v>
      </c>
      <c r="H18" s="5">
        <v>6797</v>
      </c>
      <c r="I18" s="5">
        <v>1</v>
      </c>
      <c r="J18" s="5">
        <v>108</v>
      </c>
      <c r="K18" s="5">
        <v>15</v>
      </c>
      <c r="L18" s="5">
        <v>998</v>
      </c>
      <c r="N18" s="2"/>
    </row>
    <row r="19" spans="1:14" ht="12" customHeight="1">
      <c r="A19" s="41" t="s">
        <v>19</v>
      </c>
      <c r="B19" s="32">
        <v>3</v>
      </c>
      <c r="C19" s="32">
        <v>51000</v>
      </c>
      <c r="D19" s="33">
        <v>99.6</v>
      </c>
      <c r="E19" s="5">
        <v>1</v>
      </c>
      <c r="F19" s="5">
        <v>49638</v>
      </c>
      <c r="G19" s="5">
        <v>2</v>
      </c>
      <c r="H19" s="5">
        <v>1362</v>
      </c>
      <c r="I19" s="5">
        <v>0</v>
      </c>
      <c r="J19" s="5">
        <v>0</v>
      </c>
      <c r="K19" s="5">
        <v>2</v>
      </c>
      <c r="L19" s="5">
        <v>136</v>
      </c>
      <c r="N19" s="2"/>
    </row>
    <row r="20" spans="1:14" ht="12" customHeight="1">
      <c r="A20" s="41" t="s">
        <v>20</v>
      </c>
      <c r="B20" s="32">
        <v>6</v>
      </c>
      <c r="C20" s="32">
        <v>34521</v>
      </c>
      <c r="D20" s="33">
        <v>94.6</v>
      </c>
      <c r="E20" s="5">
        <v>1</v>
      </c>
      <c r="F20" s="5">
        <v>33901</v>
      </c>
      <c r="G20" s="5">
        <v>5</v>
      </c>
      <c r="H20" s="5">
        <v>620</v>
      </c>
      <c r="I20" s="5">
        <v>0</v>
      </c>
      <c r="J20" s="5">
        <v>0</v>
      </c>
      <c r="K20" s="5">
        <v>13</v>
      </c>
      <c r="L20" s="5">
        <v>743</v>
      </c>
      <c r="N20" s="2"/>
    </row>
    <row r="21" spans="1:14" ht="12" customHeight="1">
      <c r="A21" s="41" t="s">
        <v>21</v>
      </c>
      <c r="B21" s="32">
        <v>13</v>
      </c>
      <c r="C21" s="32">
        <v>23454</v>
      </c>
      <c r="D21" s="33">
        <v>94.6</v>
      </c>
      <c r="E21" s="5">
        <v>1</v>
      </c>
      <c r="F21" s="5">
        <v>19084</v>
      </c>
      <c r="G21" s="5">
        <v>12</v>
      </c>
      <c r="H21" s="5">
        <v>4370</v>
      </c>
      <c r="I21" s="5">
        <v>0</v>
      </c>
      <c r="J21" s="5">
        <v>0</v>
      </c>
      <c r="K21" s="5">
        <v>4</v>
      </c>
      <c r="L21" s="5">
        <v>261</v>
      </c>
      <c r="N21" s="2"/>
    </row>
    <row r="22" spans="1:14" ht="12" customHeight="1">
      <c r="A22" s="41" t="s">
        <v>22</v>
      </c>
      <c r="B22" s="32">
        <v>11</v>
      </c>
      <c r="C22" s="32">
        <v>10763</v>
      </c>
      <c r="D22" s="33">
        <v>58.8</v>
      </c>
      <c r="E22" s="5">
        <v>1</v>
      </c>
      <c r="F22" s="5">
        <v>8549</v>
      </c>
      <c r="G22" s="5">
        <v>8</v>
      </c>
      <c r="H22" s="5">
        <v>1601</v>
      </c>
      <c r="I22" s="5">
        <v>2</v>
      </c>
      <c r="J22" s="5">
        <v>613</v>
      </c>
      <c r="K22" s="5">
        <v>14</v>
      </c>
      <c r="L22" s="5">
        <v>817</v>
      </c>
      <c r="N22" s="2"/>
    </row>
    <row r="23" spans="1:14" ht="12" customHeight="1">
      <c r="A23" s="41" t="s">
        <v>23</v>
      </c>
      <c r="B23" s="32">
        <v>3</v>
      </c>
      <c r="C23" s="32">
        <v>13826</v>
      </c>
      <c r="D23" s="33">
        <v>71.6</v>
      </c>
      <c r="E23" s="5">
        <v>1</v>
      </c>
      <c r="F23" s="5">
        <v>13543</v>
      </c>
      <c r="G23" s="5">
        <v>1</v>
      </c>
      <c r="H23" s="5">
        <v>167</v>
      </c>
      <c r="I23" s="5">
        <v>1</v>
      </c>
      <c r="J23" s="5">
        <v>116</v>
      </c>
      <c r="K23" s="5">
        <v>1</v>
      </c>
      <c r="L23" s="5">
        <v>67</v>
      </c>
      <c r="N23" s="2"/>
    </row>
    <row r="24" spans="1:14" ht="12" customHeight="1">
      <c r="A24" s="41" t="s">
        <v>24</v>
      </c>
      <c r="B24" s="32">
        <f aca="true" t="shared" si="0" ref="B24:B75">E24+G24+I24</f>
        <v>8</v>
      </c>
      <c r="C24" s="32">
        <v>18052</v>
      </c>
      <c r="D24" s="33">
        <v>82.2</v>
      </c>
      <c r="E24" s="5">
        <v>1</v>
      </c>
      <c r="F24" s="5">
        <v>15623</v>
      </c>
      <c r="G24" s="5">
        <v>5</v>
      </c>
      <c r="H24" s="5">
        <v>2129</v>
      </c>
      <c r="I24" s="5">
        <v>2</v>
      </c>
      <c r="J24" s="5">
        <v>300</v>
      </c>
      <c r="K24" s="5">
        <v>16</v>
      </c>
      <c r="L24" s="5">
        <v>1160</v>
      </c>
      <c r="N24" s="2"/>
    </row>
    <row r="25" spans="1:14" s="42" customFormat="1" ht="12" customHeight="1">
      <c r="A25" s="41" t="s">
        <v>25</v>
      </c>
      <c r="B25" s="32">
        <f t="shared" si="0"/>
        <v>6</v>
      </c>
      <c r="C25" s="32">
        <v>28927</v>
      </c>
      <c r="D25" s="33">
        <v>57.8</v>
      </c>
      <c r="E25" s="5">
        <v>1</v>
      </c>
      <c r="F25" s="5">
        <v>28322</v>
      </c>
      <c r="G25" s="5">
        <v>2</v>
      </c>
      <c r="H25" s="5">
        <v>128</v>
      </c>
      <c r="I25" s="5">
        <v>3</v>
      </c>
      <c r="J25" s="5">
        <v>477</v>
      </c>
      <c r="K25" s="5">
        <v>6</v>
      </c>
      <c r="L25" s="5">
        <v>390</v>
      </c>
      <c r="N25" s="2"/>
    </row>
    <row r="26" spans="1:14" s="45" customFormat="1" ht="12" customHeight="1">
      <c r="A26" s="43" t="s">
        <v>26</v>
      </c>
      <c r="B26" s="35">
        <v>2</v>
      </c>
      <c r="C26" s="35">
        <v>256</v>
      </c>
      <c r="D26" s="36">
        <v>2.5</v>
      </c>
      <c r="E26" s="5">
        <v>0</v>
      </c>
      <c r="F26" s="5">
        <v>0</v>
      </c>
      <c r="G26" s="44">
        <v>2</v>
      </c>
      <c r="H26" s="44">
        <v>256</v>
      </c>
      <c r="I26" s="5">
        <v>0</v>
      </c>
      <c r="J26" s="5">
        <v>0</v>
      </c>
      <c r="K26" s="44">
        <v>6</v>
      </c>
      <c r="L26" s="44">
        <v>329</v>
      </c>
      <c r="N26" s="1"/>
    </row>
    <row r="27" spans="1:14" s="42" customFormat="1" ht="12" customHeight="1">
      <c r="A27" s="41" t="s">
        <v>27</v>
      </c>
      <c r="B27" s="46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1</v>
      </c>
      <c r="L27" s="5">
        <v>50</v>
      </c>
      <c r="N27" s="2"/>
    </row>
    <row r="28" spans="1:14" s="42" customFormat="1" ht="12" customHeight="1">
      <c r="A28" s="41" t="s">
        <v>28</v>
      </c>
      <c r="B28" s="32">
        <f t="shared" si="0"/>
        <v>2</v>
      </c>
      <c r="C28" s="32">
        <v>256</v>
      </c>
      <c r="D28" s="33">
        <v>6.2</v>
      </c>
      <c r="E28" s="5">
        <v>0</v>
      </c>
      <c r="F28" s="5">
        <v>0</v>
      </c>
      <c r="G28" s="5">
        <v>2</v>
      </c>
      <c r="H28" s="5">
        <v>256</v>
      </c>
      <c r="I28" s="5">
        <v>0</v>
      </c>
      <c r="J28" s="5">
        <v>0</v>
      </c>
      <c r="K28" s="5">
        <v>2</v>
      </c>
      <c r="L28" s="5">
        <v>102</v>
      </c>
      <c r="N28" s="2"/>
    </row>
    <row r="29" spans="1:14" s="42" customFormat="1" ht="12" customHeight="1">
      <c r="A29" s="41" t="s">
        <v>29</v>
      </c>
      <c r="B29" s="46">
        <v>0</v>
      </c>
      <c r="C29" s="32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3</v>
      </c>
      <c r="L29" s="5">
        <v>177</v>
      </c>
      <c r="N29" s="2"/>
    </row>
    <row r="30" spans="1:14" s="45" customFormat="1" ht="12" customHeight="1">
      <c r="A30" s="43" t="s">
        <v>30</v>
      </c>
      <c r="B30" s="35">
        <v>19</v>
      </c>
      <c r="C30" s="35">
        <v>21176</v>
      </c>
      <c r="D30" s="36">
        <v>54.3</v>
      </c>
      <c r="E30" s="44">
        <f>SUM(E31:E35)</f>
        <v>0</v>
      </c>
      <c r="F30" s="44">
        <f>SUM(F31:F35)</f>
        <v>0</v>
      </c>
      <c r="G30" s="44">
        <v>17</v>
      </c>
      <c r="H30" s="44">
        <v>20974</v>
      </c>
      <c r="I30" s="44">
        <v>2</v>
      </c>
      <c r="J30" s="44">
        <v>202</v>
      </c>
      <c r="K30" s="44">
        <v>20</v>
      </c>
      <c r="L30" s="44">
        <v>1261</v>
      </c>
      <c r="N30" s="1"/>
    </row>
    <row r="31" spans="1:14" s="42" customFormat="1" ht="12" customHeight="1">
      <c r="A31" s="41" t="s">
        <v>31</v>
      </c>
      <c r="B31" s="32">
        <v>5</v>
      </c>
      <c r="C31" s="32">
        <v>1140</v>
      </c>
      <c r="D31" s="33">
        <v>18.6</v>
      </c>
      <c r="E31" s="5">
        <v>0</v>
      </c>
      <c r="F31" s="5">
        <v>0</v>
      </c>
      <c r="G31" s="5">
        <v>5</v>
      </c>
      <c r="H31" s="5">
        <v>1140</v>
      </c>
      <c r="I31" s="5">
        <v>0</v>
      </c>
      <c r="J31" s="5">
        <v>0</v>
      </c>
      <c r="K31" s="5">
        <v>3</v>
      </c>
      <c r="L31" s="5">
        <v>120</v>
      </c>
      <c r="N31" s="2"/>
    </row>
    <row r="32" spans="1:14" s="42" customFormat="1" ht="12" customHeight="1">
      <c r="A32" s="41" t="s">
        <v>32</v>
      </c>
      <c r="B32" s="32">
        <f t="shared" si="0"/>
        <v>1</v>
      </c>
      <c r="C32" s="32">
        <v>3071</v>
      </c>
      <c r="D32" s="33">
        <v>100</v>
      </c>
      <c r="E32" s="5">
        <v>0</v>
      </c>
      <c r="F32" s="5">
        <v>0</v>
      </c>
      <c r="G32" s="5">
        <v>1</v>
      </c>
      <c r="H32" s="5">
        <v>3071</v>
      </c>
      <c r="I32" s="5">
        <v>0</v>
      </c>
      <c r="J32" s="5">
        <v>0</v>
      </c>
      <c r="K32" s="5">
        <v>0</v>
      </c>
      <c r="L32" s="5">
        <v>0</v>
      </c>
      <c r="N32" s="2"/>
    </row>
    <row r="33" spans="1:14" s="42" customFormat="1" ht="12" customHeight="1">
      <c r="A33" s="41" t="s">
        <v>33</v>
      </c>
      <c r="B33" s="32">
        <v>9</v>
      </c>
      <c r="C33" s="32">
        <v>8409</v>
      </c>
      <c r="D33" s="33">
        <v>58.2</v>
      </c>
      <c r="E33" s="5">
        <v>0</v>
      </c>
      <c r="F33" s="5">
        <v>0</v>
      </c>
      <c r="G33" s="5">
        <v>8</v>
      </c>
      <c r="H33" s="5">
        <v>8308</v>
      </c>
      <c r="I33" s="5">
        <v>1</v>
      </c>
      <c r="J33" s="5">
        <v>101</v>
      </c>
      <c r="K33" s="5">
        <v>11</v>
      </c>
      <c r="L33" s="5">
        <v>794</v>
      </c>
      <c r="N33" s="2"/>
    </row>
    <row r="34" spans="1:14" s="42" customFormat="1" ht="12" customHeight="1">
      <c r="A34" s="41" t="s">
        <v>34</v>
      </c>
      <c r="B34" s="32">
        <f t="shared" si="0"/>
        <v>1</v>
      </c>
      <c r="C34" s="32">
        <v>3944</v>
      </c>
      <c r="D34" s="33">
        <v>69.1</v>
      </c>
      <c r="E34" s="5">
        <v>0</v>
      </c>
      <c r="F34" s="5">
        <v>0</v>
      </c>
      <c r="G34" s="5">
        <v>1</v>
      </c>
      <c r="H34" s="5">
        <v>3944</v>
      </c>
      <c r="I34" s="5">
        <v>0</v>
      </c>
      <c r="J34" s="5">
        <v>0</v>
      </c>
      <c r="K34" s="5">
        <v>2</v>
      </c>
      <c r="L34" s="5">
        <v>112</v>
      </c>
      <c r="N34" s="2"/>
    </row>
    <row r="35" spans="1:14" s="42" customFormat="1" ht="12" customHeight="1">
      <c r="A35" s="41" t="s">
        <v>35</v>
      </c>
      <c r="B35" s="32">
        <f t="shared" si="0"/>
        <v>3</v>
      </c>
      <c r="C35" s="32">
        <v>4612</v>
      </c>
      <c r="D35" s="33">
        <v>47.7</v>
      </c>
      <c r="E35" s="5">
        <v>0</v>
      </c>
      <c r="F35" s="5">
        <v>0</v>
      </c>
      <c r="G35" s="5">
        <v>2</v>
      </c>
      <c r="H35" s="5">
        <v>4511</v>
      </c>
      <c r="I35" s="5">
        <v>1</v>
      </c>
      <c r="J35" s="5">
        <v>101</v>
      </c>
      <c r="K35" s="5">
        <v>4</v>
      </c>
      <c r="L35" s="5">
        <v>235</v>
      </c>
      <c r="N35" s="2"/>
    </row>
    <row r="36" spans="1:14" s="45" customFormat="1" ht="12" customHeight="1">
      <c r="A36" s="43" t="s">
        <v>36</v>
      </c>
      <c r="B36" s="35">
        <v>11</v>
      </c>
      <c r="C36" s="35">
        <v>32152</v>
      </c>
      <c r="D36" s="36">
        <v>93.9</v>
      </c>
      <c r="E36" s="44">
        <f>SUM(E37:E38)</f>
        <v>2</v>
      </c>
      <c r="F36" s="44">
        <v>27277</v>
      </c>
      <c r="G36" s="44">
        <v>7</v>
      </c>
      <c r="H36" s="44">
        <v>4602</v>
      </c>
      <c r="I36" s="44">
        <f>SUM(I37:I38)</f>
        <v>2</v>
      </c>
      <c r="J36" s="44">
        <v>273</v>
      </c>
      <c r="K36" s="44">
        <v>15</v>
      </c>
      <c r="L36" s="44">
        <v>826</v>
      </c>
      <c r="N36" s="1"/>
    </row>
    <row r="37" spans="1:14" s="42" customFormat="1" ht="12" customHeight="1">
      <c r="A37" s="41" t="s">
        <v>37</v>
      </c>
      <c r="B37" s="32">
        <v>4</v>
      </c>
      <c r="C37" s="32">
        <v>23523</v>
      </c>
      <c r="D37" s="33">
        <v>94.6</v>
      </c>
      <c r="E37" s="5">
        <v>1</v>
      </c>
      <c r="F37" s="5">
        <v>21690</v>
      </c>
      <c r="G37" s="5">
        <v>2</v>
      </c>
      <c r="H37" s="5">
        <v>1703</v>
      </c>
      <c r="I37" s="5">
        <v>1</v>
      </c>
      <c r="J37" s="5">
        <v>130</v>
      </c>
      <c r="K37" s="5">
        <v>7</v>
      </c>
      <c r="L37" s="5">
        <v>408</v>
      </c>
      <c r="N37" s="2"/>
    </row>
    <row r="38" spans="1:14" s="42" customFormat="1" ht="12" customHeight="1">
      <c r="A38" s="41" t="s">
        <v>38</v>
      </c>
      <c r="B38" s="32">
        <f t="shared" si="0"/>
        <v>7</v>
      </c>
      <c r="C38" s="32">
        <v>8629</v>
      </c>
      <c r="D38" s="33">
        <v>91.9</v>
      </c>
      <c r="E38" s="5">
        <v>1</v>
      </c>
      <c r="F38" s="5">
        <v>5587</v>
      </c>
      <c r="G38" s="5">
        <v>5</v>
      </c>
      <c r="H38" s="5">
        <v>2899</v>
      </c>
      <c r="I38" s="5">
        <v>1</v>
      </c>
      <c r="J38" s="5">
        <v>143</v>
      </c>
      <c r="K38" s="5">
        <v>8</v>
      </c>
      <c r="L38" s="5">
        <v>418</v>
      </c>
      <c r="N38" s="2"/>
    </row>
    <row r="39" spans="1:14" s="45" customFormat="1" ht="12" customHeight="1">
      <c r="A39" s="43" t="s">
        <v>39</v>
      </c>
      <c r="B39" s="35">
        <v>29</v>
      </c>
      <c r="C39" s="35">
        <v>35290</v>
      </c>
      <c r="D39" s="36">
        <v>88.8</v>
      </c>
      <c r="E39" s="44">
        <f>SUM(E40:E43)</f>
        <v>2</v>
      </c>
      <c r="F39" s="44">
        <v>18989</v>
      </c>
      <c r="G39" s="44">
        <f>SUM(G40:G43)</f>
        <v>16</v>
      </c>
      <c r="H39" s="44">
        <v>13092</v>
      </c>
      <c r="I39" s="44">
        <v>11</v>
      </c>
      <c r="J39" s="44">
        <v>3209</v>
      </c>
      <c r="K39" s="44">
        <v>34</v>
      </c>
      <c r="L39" s="44">
        <v>1635</v>
      </c>
      <c r="N39" s="1"/>
    </row>
    <row r="40" spans="1:14" s="42" customFormat="1" ht="12" customHeight="1">
      <c r="A40" s="41" t="s">
        <v>40</v>
      </c>
      <c r="B40" s="32">
        <v>7</v>
      </c>
      <c r="C40" s="32">
        <v>4379</v>
      </c>
      <c r="D40" s="33">
        <v>83.8</v>
      </c>
      <c r="E40" s="5">
        <v>0</v>
      </c>
      <c r="F40" s="5">
        <v>0</v>
      </c>
      <c r="G40" s="5">
        <v>4</v>
      </c>
      <c r="H40" s="5">
        <v>3941</v>
      </c>
      <c r="I40" s="5">
        <v>3</v>
      </c>
      <c r="J40" s="5">
        <v>438</v>
      </c>
      <c r="K40" s="5">
        <v>12</v>
      </c>
      <c r="L40" s="5">
        <v>661</v>
      </c>
      <c r="N40" s="2"/>
    </row>
    <row r="41" spans="1:14" s="42" customFormat="1" ht="12" customHeight="1">
      <c r="A41" s="41" t="s">
        <v>41</v>
      </c>
      <c r="B41" s="32">
        <v>8</v>
      </c>
      <c r="C41" s="32">
        <v>12719</v>
      </c>
      <c r="D41" s="33">
        <v>94.4</v>
      </c>
      <c r="E41" s="5">
        <v>1</v>
      </c>
      <c r="F41" s="5">
        <v>11415</v>
      </c>
      <c r="G41" s="5">
        <v>4</v>
      </c>
      <c r="H41" s="5">
        <v>887</v>
      </c>
      <c r="I41" s="5">
        <v>3</v>
      </c>
      <c r="J41" s="5">
        <v>417</v>
      </c>
      <c r="K41" s="5">
        <v>3</v>
      </c>
      <c r="L41" s="5">
        <v>127</v>
      </c>
      <c r="N41" s="2"/>
    </row>
    <row r="42" spans="1:14" s="42" customFormat="1" ht="12" customHeight="1">
      <c r="A42" s="41" t="s">
        <v>42</v>
      </c>
      <c r="B42" s="32">
        <f t="shared" si="0"/>
        <v>6</v>
      </c>
      <c r="C42" s="32">
        <v>7758</v>
      </c>
      <c r="D42" s="33">
        <v>79.6</v>
      </c>
      <c r="E42" s="5">
        <v>0</v>
      </c>
      <c r="F42" s="5">
        <v>0</v>
      </c>
      <c r="G42" s="5">
        <v>5</v>
      </c>
      <c r="H42" s="5">
        <v>7546</v>
      </c>
      <c r="I42" s="5">
        <v>1</v>
      </c>
      <c r="J42" s="5">
        <v>212</v>
      </c>
      <c r="K42" s="5">
        <v>9</v>
      </c>
      <c r="L42" s="5">
        <v>297</v>
      </c>
      <c r="N42" s="2"/>
    </row>
    <row r="43" spans="1:14" s="42" customFormat="1" ht="12" customHeight="1">
      <c r="A43" s="41" t="s">
        <v>43</v>
      </c>
      <c r="B43" s="32">
        <v>8</v>
      </c>
      <c r="C43" s="32">
        <v>10434</v>
      </c>
      <c r="D43" s="33">
        <v>92.4</v>
      </c>
      <c r="E43" s="5">
        <v>1</v>
      </c>
      <c r="F43" s="5">
        <v>7574</v>
      </c>
      <c r="G43" s="5">
        <v>3</v>
      </c>
      <c r="H43" s="5">
        <v>718</v>
      </c>
      <c r="I43" s="5">
        <v>4</v>
      </c>
      <c r="J43" s="5">
        <v>2142</v>
      </c>
      <c r="K43" s="5">
        <v>10</v>
      </c>
      <c r="L43" s="5">
        <v>550</v>
      </c>
      <c r="N43" s="2"/>
    </row>
    <row r="44" spans="1:14" s="45" customFormat="1" ht="12" customHeight="1">
      <c r="A44" s="43" t="s">
        <v>44</v>
      </c>
      <c r="B44" s="35">
        <f t="shared" si="0"/>
        <v>8</v>
      </c>
      <c r="C44" s="35">
        <v>13990</v>
      </c>
      <c r="D44" s="36">
        <v>99.8</v>
      </c>
      <c r="E44" s="44">
        <f>E45</f>
        <v>1</v>
      </c>
      <c r="F44" s="44">
        <v>8871</v>
      </c>
      <c r="G44" s="44">
        <f>G45</f>
        <v>7</v>
      </c>
      <c r="H44" s="44">
        <v>5119</v>
      </c>
      <c r="I44" s="5">
        <v>0</v>
      </c>
      <c r="J44" s="5">
        <v>0</v>
      </c>
      <c r="K44" s="5">
        <v>0</v>
      </c>
      <c r="L44" s="5">
        <v>0</v>
      </c>
      <c r="N44" s="1"/>
    </row>
    <row r="45" spans="1:14" s="42" customFormat="1" ht="12" customHeight="1">
      <c r="A45" s="41" t="s">
        <v>45</v>
      </c>
      <c r="B45" s="32">
        <f t="shared" si="0"/>
        <v>8</v>
      </c>
      <c r="C45" s="32">
        <v>13990</v>
      </c>
      <c r="D45" s="33">
        <v>99.8</v>
      </c>
      <c r="E45" s="5">
        <v>1</v>
      </c>
      <c r="F45" s="5">
        <v>8871</v>
      </c>
      <c r="G45" s="5">
        <v>7</v>
      </c>
      <c r="H45" s="5">
        <v>5119</v>
      </c>
      <c r="I45" s="5">
        <v>0</v>
      </c>
      <c r="J45" s="5">
        <v>0</v>
      </c>
      <c r="K45" s="5">
        <v>0</v>
      </c>
      <c r="L45" s="5">
        <v>0</v>
      </c>
      <c r="N45" s="2"/>
    </row>
    <row r="46" spans="1:14" s="45" customFormat="1" ht="12" customHeight="1">
      <c r="A46" s="43" t="s">
        <v>46</v>
      </c>
      <c r="B46" s="35">
        <f t="shared" si="0"/>
        <v>52</v>
      </c>
      <c r="C46" s="35">
        <v>33288</v>
      </c>
      <c r="D46" s="36">
        <v>91.1</v>
      </c>
      <c r="E46" s="5">
        <v>0</v>
      </c>
      <c r="F46" s="5">
        <v>0</v>
      </c>
      <c r="G46" s="44">
        <v>50</v>
      </c>
      <c r="H46" s="44">
        <v>32678</v>
      </c>
      <c r="I46" s="44">
        <v>2</v>
      </c>
      <c r="J46" s="44">
        <v>610</v>
      </c>
      <c r="K46" s="44">
        <v>8</v>
      </c>
      <c r="L46" s="44">
        <v>455</v>
      </c>
      <c r="N46" s="1"/>
    </row>
    <row r="47" spans="1:14" s="42" customFormat="1" ht="12" customHeight="1">
      <c r="A47" s="41" t="s">
        <v>47</v>
      </c>
      <c r="B47" s="32">
        <f t="shared" si="0"/>
        <v>5</v>
      </c>
      <c r="C47" s="32">
        <v>2906</v>
      </c>
      <c r="D47" s="33">
        <v>98.8</v>
      </c>
      <c r="E47" s="5">
        <v>0</v>
      </c>
      <c r="F47" s="5">
        <v>0</v>
      </c>
      <c r="G47" s="5">
        <v>5</v>
      </c>
      <c r="H47" s="5">
        <v>2906</v>
      </c>
      <c r="I47" s="5">
        <v>0</v>
      </c>
      <c r="J47" s="5">
        <v>0</v>
      </c>
      <c r="K47" s="5">
        <v>1</v>
      </c>
      <c r="L47" s="5">
        <v>35</v>
      </c>
      <c r="N47" s="2"/>
    </row>
    <row r="48" spans="1:14" s="42" customFormat="1" ht="12" customHeight="1">
      <c r="A48" s="41" t="s">
        <v>48</v>
      </c>
      <c r="B48" s="32">
        <f t="shared" si="0"/>
        <v>6</v>
      </c>
      <c r="C48" s="32">
        <v>6370</v>
      </c>
      <c r="D48" s="33">
        <v>90.1</v>
      </c>
      <c r="E48" s="5">
        <v>0</v>
      </c>
      <c r="F48" s="5">
        <v>0</v>
      </c>
      <c r="G48" s="5">
        <v>5</v>
      </c>
      <c r="H48" s="5">
        <v>6225</v>
      </c>
      <c r="I48" s="5">
        <v>1</v>
      </c>
      <c r="J48" s="5">
        <v>145</v>
      </c>
      <c r="K48" s="5">
        <v>0</v>
      </c>
      <c r="L48" s="5">
        <v>0</v>
      </c>
      <c r="N48" s="2"/>
    </row>
    <row r="49" spans="1:14" s="42" customFormat="1" ht="12" customHeight="1">
      <c r="A49" s="41" t="s">
        <v>49</v>
      </c>
      <c r="B49" s="32">
        <f t="shared" si="0"/>
        <v>5</v>
      </c>
      <c r="C49" s="32">
        <v>1676</v>
      </c>
      <c r="D49" s="33">
        <v>76.3</v>
      </c>
      <c r="E49" s="5">
        <v>0</v>
      </c>
      <c r="F49" s="5">
        <v>0</v>
      </c>
      <c r="G49" s="5">
        <v>5</v>
      </c>
      <c r="H49" s="5">
        <v>1676</v>
      </c>
      <c r="I49" s="5">
        <v>0</v>
      </c>
      <c r="J49" s="5">
        <v>0</v>
      </c>
      <c r="K49" s="5">
        <v>5</v>
      </c>
      <c r="L49" s="5">
        <v>313</v>
      </c>
      <c r="N49" s="2"/>
    </row>
    <row r="50" spans="1:14" s="42" customFormat="1" ht="12" customHeight="1">
      <c r="A50" s="41" t="s">
        <v>50</v>
      </c>
      <c r="B50" s="32">
        <f t="shared" si="0"/>
        <v>8</v>
      </c>
      <c r="C50" s="32">
        <v>2841</v>
      </c>
      <c r="D50" s="33">
        <v>71.6</v>
      </c>
      <c r="E50" s="5">
        <v>0</v>
      </c>
      <c r="F50" s="5">
        <v>0</v>
      </c>
      <c r="G50" s="5">
        <v>8</v>
      </c>
      <c r="H50" s="5">
        <v>2841</v>
      </c>
      <c r="I50" s="5">
        <v>0</v>
      </c>
      <c r="J50" s="5">
        <v>0</v>
      </c>
      <c r="K50" s="5">
        <v>0</v>
      </c>
      <c r="L50" s="5">
        <v>0</v>
      </c>
      <c r="N50" s="2"/>
    </row>
    <row r="51" spans="1:14" s="42" customFormat="1" ht="12" customHeight="1">
      <c r="A51" s="41" t="s">
        <v>51</v>
      </c>
      <c r="B51" s="32">
        <f t="shared" si="0"/>
        <v>3</v>
      </c>
      <c r="C51" s="32">
        <v>3037</v>
      </c>
      <c r="D51" s="33">
        <v>96.9</v>
      </c>
      <c r="E51" s="5">
        <v>0</v>
      </c>
      <c r="F51" s="5">
        <v>0</v>
      </c>
      <c r="G51" s="5">
        <v>3</v>
      </c>
      <c r="H51" s="5">
        <v>3037</v>
      </c>
      <c r="I51" s="5">
        <v>0</v>
      </c>
      <c r="J51" s="5">
        <v>0</v>
      </c>
      <c r="K51" s="5">
        <v>0</v>
      </c>
      <c r="L51" s="5">
        <v>0</v>
      </c>
      <c r="N51" s="2"/>
    </row>
    <row r="52" spans="1:14" s="42" customFormat="1" ht="12" customHeight="1">
      <c r="A52" s="41" t="s">
        <v>52</v>
      </c>
      <c r="B52" s="32">
        <f t="shared" si="0"/>
        <v>8</v>
      </c>
      <c r="C52" s="32">
        <v>4592</v>
      </c>
      <c r="D52" s="33">
        <v>99.3</v>
      </c>
      <c r="E52" s="5">
        <v>0</v>
      </c>
      <c r="F52" s="5">
        <v>0</v>
      </c>
      <c r="G52" s="5">
        <v>8</v>
      </c>
      <c r="H52" s="5">
        <v>4592</v>
      </c>
      <c r="I52" s="5">
        <v>0</v>
      </c>
      <c r="J52" s="5">
        <v>0</v>
      </c>
      <c r="K52" s="5">
        <v>0</v>
      </c>
      <c r="L52" s="5">
        <v>0</v>
      </c>
      <c r="N52" s="2"/>
    </row>
    <row r="53" spans="1:14" s="42" customFormat="1" ht="12" customHeight="1">
      <c r="A53" s="41" t="s">
        <v>53</v>
      </c>
      <c r="B53" s="32">
        <f t="shared" si="0"/>
        <v>2</v>
      </c>
      <c r="C53" s="32">
        <v>2618</v>
      </c>
      <c r="D53" s="33">
        <v>97.4</v>
      </c>
      <c r="E53" s="5">
        <v>0</v>
      </c>
      <c r="F53" s="5">
        <v>0</v>
      </c>
      <c r="G53" s="5">
        <v>2</v>
      </c>
      <c r="H53" s="5">
        <v>2618</v>
      </c>
      <c r="I53" s="5">
        <v>0</v>
      </c>
      <c r="J53" s="5">
        <v>0</v>
      </c>
      <c r="K53" s="5">
        <v>1</v>
      </c>
      <c r="L53" s="5">
        <v>65</v>
      </c>
      <c r="N53" s="2"/>
    </row>
    <row r="54" spans="1:14" s="42" customFormat="1" ht="12" customHeight="1">
      <c r="A54" s="41" t="s">
        <v>54</v>
      </c>
      <c r="B54" s="32">
        <f t="shared" si="0"/>
        <v>15</v>
      </c>
      <c r="C54" s="32">
        <v>9248</v>
      </c>
      <c r="D54" s="33">
        <v>93.4</v>
      </c>
      <c r="E54" s="5">
        <v>0</v>
      </c>
      <c r="F54" s="5">
        <v>0</v>
      </c>
      <c r="G54" s="5">
        <v>14</v>
      </c>
      <c r="H54" s="5">
        <v>8783</v>
      </c>
      <c r="I54" s="5">
        <v>1</v>
      </c>
      <c r="J54" s="5">
        <v>465</v>
      </c>
      <c r="K54" s="5">
        <v>1</v>
      </c>
      <c r="L54" s="5">
        <v>42</v>
      </c>
      <c r="N54" s="2"/>
    </row>
    <row r="55" spans="1:14" s="45" customFormat="1" ht="12" customHeight="1">
      <c r="A55" s="43" t="s">
        <v>55</v>
      </c>
      <c r="B55" s="35">
        <f t="shared" si="0"/>
        <v>30</v>
      </c>
      <c r="C55" s="35">
        <v>33784</v>
      </c>
      <c r="D55" s="36">
        <v>61.5</v>
      </c>
      <c r="E55" s="44">
        <f>SUM(E56:E63)</f>
        <v>2</v>
      </c>
      <c r="F55" s="44">
        <v>18746</v>
      </c>
      <c r="G55" s="44">
        <f>SUM(G56:G63)</f>
        <v>19</v>
      </c>
      <c r="H55" s="44">
        <v>13719</v>
      </c>
      <c r="I55" s="44">
        <f>SUM(I56:I63)</f>
        <v>9</v>
      </c>
      <c r="J55" s="44">
        <v>1319</v>
      </c>
      <c r="K55" s="44">
        <v>66</v>
      </c>
      <c r="L55" s="44">
        <v>3390</v>
      </c>
      <c r="N55" s="1"/>
    </row>
    <row r="56" spans="1:14" s="42" customFormat="1" ht="12" customHeight="1">
      <c r="A56" s="41" t="s">
        <v>56</v>
      </c>
      <c r="B56" s="32">
        <v>4</v>
      </c>
      <c r="C56" s="32">
        <v>8896</v>
      </c>
      <c r="D56" s="33">
        <v>87.4</v>
      </c>
      <c r="E56" s="5">
        <v>1</v>
      </c>
      <c r="F56" s="5">
        <v>7410</v>
      </c>
      <c r="G56" s="5">
        <v>2</v>
      </c>
      <c r="H56" s="5">
        <v>1277</v>
      </c>
      <c r="I56" s="5">
        <v>1</v>
      </c>
      <c r="J56" s="5">
        <v>209</v>
      </c>
      <c r="K56" s="5">
        <v>11</v>
      </c>
      <c r="L56" s="5">
        <v>698</v>
      </c>
      <c r="N56" s="2"/>
    </row>
    <row r="57" spans="1:14" s="42" customFormat="1" ht="12" customHeight="1">
      <c r="A57" s="41" t="s">
        <v>57</v>
      </c>
      <c r="B57" s="32">
        <f t="shared" si="0"/>
        <v>7</v>
      </c>
      <c r="C57" s="32">
        <v>13240</v>
      </c>
      <c r="D57" s="33">
        <v>74</v>
      </c>
      <c r="E57" s="5">
        <v>1</v>
      </c>
      <c r="F57" s="5">
        <v>11336</v>
      </c>
      <c r="G57" s="5">
        <v>4</v>
      </c>
      <c r="H57" s="5">
        <v>1692</v>
      </c>
      <c r="I57" s="5">
        <v>2</v>
      </c>
      <c r="J57" s="5">
        <v>212</v>
      </c>
      <c r="K57" s="5">
        <v>26</v>
      </c>
      <c r="L57" s="5">
        <v>1190</v>
      </c>
      <c r="N57" s="2"/>
    </row>
    <row r="58" spans="1:14" s="42" customFormat="1" ht="12" customHeight="1">
      <c r="A58" s="41" t="s">
        <v>58</v>
      </c>
      <c r="B58" s="32">
        <f t="shared" si="0"/>
        <v>4</v>
      </c>
      <c r="C58" s="32">
        <v>889</v>
      </c>
      <c r="D58" s="33">
        <v>34.2</v>
      </c>
      <c r="E58" s="5">
        <v>0</v>
      </c>
      <c r="F58" s="5">
        <v>0</v>
      </c>
      <c r="G58" s="5">
        <v>2</v>
      </c>
      <c r="H58" s="5">
        <v>651</v>
      </c>
      <c r="I58" s="5">
        <v>2</v>
      </c>
      <c r="J58" s="5">
        <v>238</v>
      </c>
      <c r="K58" s="5">
        <v>9</v>
      </c>
      <c r="L58" s="5">
        <v>392</v>
      </c>
      <c r="N58" s="2"/>
    </row>
    <row r="59" spans="1:14" s="42" customFormat="1" ht="12" customHeight="1">
      <c r="A59" s="41" t="s">
        <v>59</v>
      </c>
      <c r="B59" s="32">
        <f t="shared" si="0"/>
        <v>8</v>
      </c>
      <c r="C59" s="32">
        <v>3539</v>
      </c>
      <c r="D59" s="33">
        <v>50.5</v>
      </c>
      <c r="E59" s="5">
        <v>0</v>
      </c>
      <c r="F59" s="5">
        <v>0</v>
      </c>
      <c r="G59" s="5">
        <v>6</v>
      </c>
      <c r="H59" s="5">
        <v>3118</v>
      </c>
      <c r="I59" s="5">
        <v>2</v>
      </c>
      <c r="J59" s="5">
        <v>421</v>
      </c>
      <c r="K59" s="5">
        <v>7</v>
      </c>
      <c r="L59" s="5">
        <v>368</v>
      </c>
      <c r="N59" s="2"/>
    </row>
    <row r="60" spans="1:14" s="42" customFormat="1" ht="12" customHeight="1">
      <c r="A60" s="41" t="s">
        <v>60</v>
      </c>
      <c r="B60" s="32">
        <f t="shared" si="0"/>
        <v>2</v>
      </c>
      <c r="C60" s="32">
        <v>352</v>
      </c>
      <c r="D60" s="33">
        <v>9.4</v>
      </c>
      <c r="E60" s="5">
        <v>0</v>
      </c>
      <c r="F60" s="5">
        <v>0</v>
      </c>
      <c r="G60" s="5">
        <v>1</v>
      </c>
      <c r="H60" s="5">
        <v>237</v>
      </c>
      <c r="I60" s="5">
        <v>1</v>
      </c>
      <c r="J60" s="5">
        <v>115</v>
      </c>
      <c r="K60" s="5">
        <v>3</v>
      </c>
      <c r="L60" s="5">
        <v>157</v>
      </c>
      <c r="N60" s="2"/>
    </row>
    <row r="61" spans="1:14" s="42" customFormat="1" ht="12" customHeight="1">
      <c r="A61" s="41" t="s">
        <v>61</v>
      </c>
      <c r="B61" s="32">
        <v>1</v>
      </c>
      <c r="C61" s="32">
        <v>1551</v>
      </c>
      <c r="D61" s="33">
        <v>25.9</v>
      </c>
      <c r="E61" s="5">
        <v>0</v>
      </c>
      <c r="F61" s="5">
        <v>0</v>
      </c>
      <c r="G61" s="5">
        <v>1</v>
      </c>
      <c r="H61" s="5">
        <v>1551</v>
      </c>
      <c r="I61" s="5">
        <v>0</v>
      </c>
      <c r="J61" s="5">
        <v>0</v>
      </c>
      <c r="K61" s="5">
        <v>6</v>
      </c>
      <c r="L61" s="5">
        <v>322</v>
      </c>
      <c r="N61" s="2"/>
    </row>
    <row r="62" spans="1:14" s="42" customFormat="1" ht="12" customHeight="1">
      <c r="A62" s="41" t="s">
        <v>62</v>
      </c>
      <c r="B62" s="32">
        <v>2</v>
      </c>
      <c r="C62" s="32">
        <v>736</v>
      </c>
      <c r="D62" s="33">
        <v>27</v>
      </c>
      <c r="E62" s="5">
        <v>0</v>
      </c>
      <c r="F62" s="5">
        <v>0</v>
      </c>
      <c r="G62" s="5">
        <v>1</v>
      </c>
      <c r="H62" s="5">
        <v>612</v>
      </c>
      <c r="I62" s="5">
        <v>1</v>
      </c>
      <c r="J62" s="5">
        <v>124</v>
      </c>
      <c r="K62" s="5">
        <v>4</v>
      </c>
      <c r="L62" s="5">
        <v>263</v>
      </c>
      <c r="N62" s="2"/>
    </row>
    <row r="63" spans="1:14" s="42" customFormat="1" ht="12" customHeight="1">
      <c r="A63" s="41" t="s">
        <v>63</v>
      </c>
      <c r="B63" s="32">
        <f t="shared" si="0"/>
        <v>2</v>
      </c>
      <c r="C63" s="32">
        <v>4581</v>
      </c>
      <c r="D63" s="33">
        <v>95.3</v>
      </c>
      <c r="E63" s="5">
        <v>0</v>
      </c>
      <c r="F63" s="5">
        <v>0</v>
      </c>
      <c r="G63" s="5">
        <v>2</v>
      </c>
      <c r="H63" s="5">
        <v>4581</v>
      </c>
      <c r="I63" s="5">
        <v>0</v>
      </c>
      <c r="J63" s="5">
        <v>0</v>
      </c>
      <c r="K63" s="5">
        <v>0</v>
      </c>
      <c r="L63" s="5">
        <v>0</v>
      </c>
      <c r="N63" s="2"/>
    </row>
    <row r="64" spans="1:14" s="45" customFormat="1" ht="12" customHeight="1">
      <c r="A64" s="43" t="s">
        <v>64</v>
      </c>
      <c r="B64" s="35">
        <v>7</v>
      </c>
      <c r="C64" s="35">
        <v>6186</v>
      </c>
      <c r="D64" s="36">
        <v>53.8</v>
      </c>
      <c r="E64" s="5">
        <v>0</v>
      </c>
      <c r="F64" s="5">
        <v>0</v>
      </c>
      <c r="G64" s="44">
        <v>7</v>
      </c>
      <c r="H64" s="44">
        <v>6186</v>
      </c>
      <c r="I64" s="5">
        <v>0</v>
      </c>
      <c r="J64" s="5">
        <v>0</v>
      </c>
      <c r="K64" s="44">
        <f>SUM(K65:K67)</f>
        <v>24</v>
      </c>
      <c r="L64" s="44">
        <v>1518</v>
      </c>
      <c r="N64" s="1"/>
    </row>
    <row r="65" spans="1:14" s="42" customFormat="1" ht="12" customHeight="1">
      <c r="A65" s="41" t="s">
        <v>65</v>
      </c>
      <c r="B65" s="32">
        <f t="shared" si="0"/>
        <v>1</v>
      </c>
      <c r="C65" s="32">
        <v>3437</v>
      </c>
      <c r="D65" s="33">
        <v>91.7</v>
      </c>
      <c r="E65" s="5">
        <v>0</v>
      </c>
      <c r="F65" s="5">
        <v>0</v>
      </c>
      <c r="G65" s="5">
        <v>1</v>
      </c>
      <c r="H65" s="5">
        <v>3437</v>
      </c>
      <c r="I65" s="5">
        <v>0</v>
      </c>
      <c r="J65" s="5">
        <v>0</v>
      </c>
      <c r="K65" s="5">
        <v>3</v>
      </c>
      <c r="L65" s="5">
        <v>196</v>
      </c>
      <c r="N65" s="2"/>
    </row>
    <row r="66" spans="1:14" s="42" customFormat="1" ht="12" customHeight="1">
      <c r="A66" s="41" t="s">
        <v>66</v>
      </c>
      <c r="B66" s="32">
        <f t="shared" si="0"/>
        <v>3</v>
      </c>
      <c r="C66" s="32">
        <v>2355</v>
      </c>
      <c r="D66" s="33">
        <v>48.6</v>
      </c>
      <c r="E66" s="5">
        <v>0</v>
      </c>
      <c r="F66" s="5">
        <v>0</v>
      </c>
      <c r="G66" s="5">
        <v>3</v>
      </c>
      <c r="H66" s="5">
        <v>2355</v>
      </c>
      <c r="I66" s="5">
        <v>0</v>
      </c>
      <c r="J66" s="5">
        <v>0</v>
      </c>
      <c r="K66" s="5">
        <v>14</v>
      </c>
      <c r="L66" s="5">
        <v>950</v>
      </c>
      <c r="N66" s="2"/>
    </row>
    <row r="67" spans="1:14" s="42" customFormat="1" ht="12" customHeight="1">
      <c r="A67" s="41" t="s">
        <v>67</v>
      </c>
      <c r="B67" s="32">
        <v>3</v>
      </c>
      <c r="C67" s="32">
        <v>394</v>
      </c>
      <c r="D67" s="33">
        <v>13.6</v>
      </c>
      <c r="E67" s="5">
        <v>0</v>
      </c>
      <c r="F67" s="5">
        <v>0</v>
      </c>
      <c r="G67" s="5">
        <v>3</v>
      </c>
      <c r="H67" s="5">
        <v>394</v>
      </c>
      <c r="I67" s="5">
        <v>0</v>
      </c>
      <c r="J67" s="5">
        <v>0</v>
      </c>
      <c r="K67" s="5">
        <v>7</v>
      </c>
      <c r="L67" s="5">
        <v>372</v>
      </c>
      <c r="N67" s="2"/>
    </row>
    <row r="68" spans="1:14" s="45" customFormat="1" ht="12" customHeight="1">
      <c r="A68" s="43" t="s">
        <v>68</v>
      </c>
      <c r="B68" s="35">
        <v>31</v>
      </c>
      <c r="C68" s="35">
        <v>19482</v>
      </c>
      <c r="D68" s="36">
        <v>61</v>
      </c>
      <c r="E68" s="44">
        <f>SUM(E69:E70)</f>
        <v>1</v>
      </c>
      <c r="F68" s="44">
        <v>9030</v>
      </c>
      <c r="G68" s="44">
        <f>SUM(G69:G70)</f>
        <v>23</v>
      </c>
      <c r="H68" s="44">
        <v>9249</v>
      </c>
      <c r="I68" s="44">
        <v>7</v>
      </c>
      <c r="J68" s="44">
        <v>1203</v>
      </c>
      <c r="K68" s="44">
        <f>SUM(K69:K70)</f>
        <v>47</v>
      </c>
      <c r="L68" s="44">
        <v>2858</v>
      </c>
      <c r="N68" s="1"/>
    </row>
    <row r="69" spans="1:14" s="42" customFormat="1" ht="12" customHeight="1">
      <c r="A69" s="41" t="s">
        <v>69</v>
      </c>
      <c r="B69" s="32">
        <f t="shared" si="0"/>
        <v>17</v>
      </c>
      <c r="C69" s="32">
        <v>7485</v>
      </c>
      <c r="D69" s="33">
        <v>61.5</v>
      </c>
      <c r="E69" s="5">
        <v>0</v>
      </c>
      <c r="F69" s="5">
        <v>0</v>
      </c>
      <c r="G69" s="5">
        <v>13</v>
      </c>
      <c r="H69" s="5">
        <v>6666</v>
      </c>
      <c r="I69" s="5">
        <v>4</v>
      </c>
      <c r="J69" s="5">
        <v>819</v>
      </c>
      <c r="K69" s="5">
        <v>26</v>
      </c>
      <c r="L69" s="5">
        <v>1591</v>
      </c>
      <c r="N69" s="2"/>
    </row>
    <row r="70" spans="1:14" s="42" customFormat="1" ht="12" customHeight="1">
      <c r="A70" s="41" t="s">
        <v>70</v>
      </c>
      <c r="B70" s="32">
        <v>14</v>
      </c>
      <c r="C70" s="32">
        <v>11997</v>
      </c>
      <c r="D70" s="33">
        <v>60.7</v>
      </c>
      <c r="E70" s="5">
        <v>1</v>
      </c>
      <c r="F70" s="5">
        <v>9030</v>
      </c>
      <c r="G70" s="5">
        <v>10</v>
      </c>
      <c r="H70" s="5">
        <v>2583</v>
      </c>
      <c r="I70" s="5">
        <v>3</v>
      </c>
      <c r="J70" s="5">
        <v>384</v>
      </c>
      <c r="K70" s="5">
        <v>21</v>
      </c>
      <c r="L70" s="5">
        <v>1267</v>
      </c>
      <c r="N70" s="2"/>
    </row>
    <row r="71" spans="1:14" s="45" customFormat="1" ht="12" customHeight="1">
      <c r="A71" s="43" t="s">
        <v>71</v>
      </c>
      <c r="B71" s="35">
        <v>27</v>
      </c>
      <c r="C71" s="35">
        <v>8296</v>
      </c>
      <c r="D71" s="36">
        <v>52.2</v>
      </c>
      <c r="E71" s="5">
        <v>0</v>
      </c>
      <c r="F71" s="5">
        <v>0</v>
      </c>
      <c r="G71" s="44">
        <v>27</v>
      </c>
      <c r="H71" s="44">
        <v>8296</v>
      </c>
      <c r="I71" s="5">
        <v>0</v>
      </c>
      <c r="J71" s="5">
        <v>0</v>
      </c>
      <c r="K71" s="44">
        <v>21</v>
      </c>
      <c r="L71" s="44">
        <v>1453</v>
      </c>
      <c r="N71" s="1"/>
    </row>
    <row r="72" spans="1:14" s="42" customFormat="1" ht="12" customHeight="1">
      <c r="A72" s="41" t="s">
        <v>72</v>
      </c>
      <c r="B72" s="32">
        <f t="shared" si="0"/>
        <v>3</v>
      </c>
      <c r="C72" s="32">
        <v>367</v>
      </c>
      <c r="D72" s="33">
        <v>21.8</v>
      </c>
      <c r="E72" s="5">
        <v>0</v>
      </c>
      <c r="F72" s="5">
        <v>0</v>
      </c>
      <c r="G72" s="5">
        <v>3</v>
      </c>
      <c r="H72" s="5">
        <v>367</v>
      </c>
      <c r="I72" s="5">
        <v>0</v>
      </c>
      <c r="J72" s="5">
        <v>0</v>
      </c>
      <c r="K72" s="5">
        <v>1</v>
      </c>
      <c r="L72" s="5">
        <v>89</v>
      </c>
      <c r="N72" s="2"/>
    </row>
    <row r="73" spans="1:14" s="42" customFormat="1" ht="12" customHeight="1">
      <c r="A73" s="41" t="s">
        <v>73</v>
      </c>
      <c r="B73" s="32">
        <f t="shared" si="0"/>
        <v>7</v>
      </c>
      <c r="C73" s="32">
        <v>648</v>
      </c>
      <c r="D73" s="33">
        <v>47.7</v>
      </c>
      <c r="E73" s="5">
        <v>0</v>
      </c>
      <c r="F73" s="5">
        <v>0</v>
      </c>
      <c r="G73" s="5">
        <v>7</v>
      </c>
      <c r="H73" s="5">
        <v>648</v>
      </c>
      <c r="I73" s="5">
        <v>0</v>
      </c>
      <c r="J73" s="5">
        <v>0</v>
      </c>
      <c r="K73" s="5">
        <v>1</v>
      </c>
      <c r="L73" s="5">
        <v>52</v>
      </c>
      <c r="N73" s="2"/>
    </row>
    <row r="74" spans="1:14" s="42" customFormat="1" ht="12" customHeight="1">
      <c r="A74" s="41" t="s">
        <v>74</v>
      </c>
      <c r="B74" s="32">
        <f t="shared" si="0"/>
        <v>7</v>
      </c>
      <c r="C74" s="32">
        <v>990</v>
      </c>
      <c r="D74" s="33">
        <v>70.3</v>
      </c>
      <c r="E74" s="5">
        <v>0</v>
      </c>
      <c r="F74" s="5">
        <v>0</v>
      </c>
      <c r="G74" s="5">
        <v>7</v>
      </c>
      <c r="H74" s="5">
        <v>990</v>
      </c>
      <c r="I74" s="5">
        <v>0</v>
      </c>
      <c r="J74" s="5">
        <v>0</v>
      </c>
      <c r="K74" s="5">
        <v>2</v>
      </c>
      <c r="L74" s="5">
        <v>56</v>
      </c>
      <c r="N74" s="2"/>
    </row>
    <row r="75" spans="1:14" s="42" customFormat="1" ht="12" customHeight="1">
      <c r="A75" s="41" t="s">
        <v>75</v>
      </c>
      <c r="B75" s="32">
        <f t="shared" si="0"/>
        <v>3</v>
      </c>
      <c r="C75" s="32">
        <v>3483</v>
      </c>
      <c r="D75" s="33">
        <v>83.5</v>
      </c>
      <c r="E75" s="5">
        <v>0</v>
      </c>
      <c r="F75" s="5">
        <v>0</v>
      </c>
      <c r="G75" s="5">
        <v>3</v>
      </c>
      <c r="H75" s="5">
        <v>3483</v>
      </c>
      <c r="I75" s="5">
        <v>0</v>
      </c>
      <c r="J75" s="5">
        <v>0</v>
      </c>
      <c r="K75" s="5">
        <v>7</v>
      </c>
      <c r="L75" s="5">
        <v>494</v>
      </c>
      <c r="N75" s="2"/>
    </row>
    <row r="76" spans="1:14" s="42" customFormat="1" ht="12" customHeight="1">
      <c r="A76" s="41" t="s">
        <v>76</v>
      </c>
      <c r="B76" s="32">
        <v>7</v>
      </c>
      <c r="C76" s="32">
        <v>2808</v>
      </c>
      <c r="D76" s="33">
        <v>38.6</v>
      </c>
      <c r="E76" s="5">
        <v>0</v>
      </c>
      <c r="F76" s="5">
        <v>0</v>
      </c>
      <c r="G76" s="5">
        <v>7</v>
      </c>
      <c r="H76" s="5">
        <v>2808</v>
      </c>
      <c r="I76" s="5">
        <v>0</v>
      </c>
      <c r="J76" s="5">
        <v>0</v>
      </c>
      <c r="K76" s="5">
        <v>10</v>
      </c>
      <c r="L76" s="5">
        <v>762</v>
      </c>
      <c r="N76" s="2"/>
    </row>
    <row r="77" spans="1:14" s="45" customFormat="1" ht="12" customHeight="1">
      <c r="A77" s="43" t="s">
        <v>77</v>
      </c>
      <c r="B77" s="35">
        <v>17</v>
      </c>
      <c r="C77" s="35">
        <v>4565</v>
      </c>
      <c r="D77" s="36">
        <v>23.4</v>
      </c>
      <c r="E77" s="44">
        <f>SUM(E78:E81)</f>
        <v>0</v>
      </c>
      <c r="F77" s="44">
        <f>SUM(F78:F81)</f>
        <v>0</v>
      </c>
      <c r="G77" s="44">
        <v>16</v>
      </c>
      <c r="H77" s="44">
        <v>4420</v>
      </c>
      <c r="I77" s="44">
        <f>SUM(I78:I81)</f>
        <v>1</v>
      </c>
      <c r="J77" s="44">
        <v>145</v>
      </c>
      <c r="K77" s="44">
        <v>9</v>
      </c>
      <c r="L77" s="44">
        <v>543</v>
      </c>
      <c r="N77" s="1"/>
    </row>
    <row r="78" spans="1:14" s="42" customFormat="1" ht="12" customHeight="1">
      <c r="A78" s="41" t="s">
        <v>78</v>
      </c>
      <c r="B78" s="32">
        <v>4</v>
      </c>
      <c r="C78" s="32">
        <v>723</v>
      </c>
      <c r="D78" s="33">
        <v>12.7</v>
      </c>
      <c r="E78" s="5">
        <v>0</v>
      </c>
      <c r="F78" s="5">
        <v>0</v>
      </c>
      <c r="G78" s="5">
        <v>4</v>
      </c>
      <c r="H78" s="5">
        <v>723</v>
      </c>
      <c r="I78" s="5">
        <v>0</v>
      </c>
      <c r="J78" s="5">
        <v>0</v>
      </c>
      <c r="K78" s="5">
        <v>1</v>
      </c>
      <c r="L78" s="5">
        <v>99</v>
      </c>
      <c r="N78" s="2"/>
    </row>
    <row r="79" spans="1:14" s="42" customFormat="1" ht="12" customHeight="1">
      <c r="A79" s="41" t="s">
        <v>79</v>
      </c>
      <c r="B79" s="32">
        <v>2</v>
      </c>
      <c r="C79" s="32">
        <v>305</v>
      </c>
      <c r="D79" s="33">
        <v>7.1</v>
      </c>
      <c r="E79" s="5">
        <v>0</v>
      </c>
      <c r="F79" s="5">
        <v>0</v>
      </c>
      <c r="G79" s="5">
        <v>2</v>
      </c>
      <c r="H79" s="5">
        <v>305</v>
      </c>
      <c r="I79" s="5">
        <v>0</v>
      </c>
      <c r="J79" s="5">
        <v>0</v>
      </c>
      <c r="K79" s="5">
        <v>4</v>
      </c>
      <c r="L79" s="5">
        <v>232</v>
      </c>
      <c r="N79" s="2"/>
    </row>
    <row r="80" spans="1:14" s="42" customFormat="1" ht="12" customHeight="1">
      <c r="A80" s="41" t="s">
        <v>80</v>
      </c>
      <c r="B80" s="32">
        <v>7</v>
      </c>
      <c r="C80" s="32">
        <v>1805</v>
      </c>
      <c r="D80" s="33">
        <v>31.2</v>
      </c>
      <c r="E80" s="5">
        <v>0</v>
      </c>
      <c r="F80" s="5">
        <v>0</v>
      </c>
      <c r="G80" s="5">
        <v>6</v>
      </c>
      <c r="H80" s="5">
        <v>1660</v>
      </c>
      <c r="I80" s="5">
        <v>1</v>
      </c>
      <c r="J80" s="5">
        <v>145</v>
      </c>
      <c r="K80" s="5">
        <v>3</v>
      </c>
      <c r="L80" s="5">
        <v>141</v>
      </c>
      <c r="N80" s="2"/>
    </row>
    <row r="81" spans="1:14" s="42" customFormat="1" ht="12" customHeight="1">
      <c r="A81" s="41" t="s">
        <v>81</v>
      </c>
      <c r="B81" s="32">
        <v>4</v>
      </c>
      <c r="C81" s="32">
        <v>1732</v>
      </c>
      <c r="D81" s="33">
        <v>46.4</v>
      </c>
      <c r="E81" s="5">
        <v>0</v>
      </c>
      <c r="F81" s="5">
        <v>0</v>
      </c>
      <c r="G81" s="5">
        <v>4</v>
      </c>
      <c r="H81" s="5">
        <v>1732</v>
      </c>
      <c r="I81" s="5">
        <v>0</v>
      </c>
      <c r="J81" s="5">
        <v>0</v>
      </c>
      <c r="K81" s="5">
        <v>1</v>
      </c>
      <c r="L81" s="5">
        <v>71</v>
      </c>
      <c r="N81" s="2"/>
    </row>
    <row r="82" spans="1:14" s="45" customFormat="1" ht="12" customHeight="1">
      <c r="A82" s="43" t="s">
        <v>82</v>
      </c>
      <c r="B82" s="35">
        <v>17</v>
      </c>
      <c r="C82" s="35">
        <v>12190</v>
      </c>
      <c r="D82" s="36">
        <v>88</v>
      </c>
      <c r="E82" s="5">
        <v>0</v>
      </c>
      <c r="F82" s="5">
        <v>0</v>
      </c>
      <c r="G82" s="44">
        <f>SUM(G83:G84)</f>
        <v>17</v>
      </c>
      <c r="H82" s="44">
        <v>12190</v>
      </c>
      <c r="I82" s="5">
        <v>0</v>
      </c>
      <c r="J82" s="5">
        <v>0</v>
      </c>
      <c r="K82" s="44">
        <v>8</v>
      </c>
      <c r="L82" s="44">
        <v>454</v>
      </c>
      <c r="N82" s="1"/>
    </row>
    <row r="83" spans="1:14" ht="12" customHeight="1">
      <c r="A83" s="41" t="s">
        <v>83</v>
      </c>
      <c r="B83" s="32">
        <f>E83+G83+I83</f>
        <v>7</v>
      </c>
      <c r="C83" s="32">
        <v>4392</v>
      </c>
      <c r="D83" s="33">
        <v>82.1</v>
      </c>
      <c r="E83" s="5">
        <v>0</v>
      </c>
      <c r="F83" s="5">
        <v>0</v>
      </c>
      <c r="G83" s="5">
        <v>7</v>
      </c>
      <c r="H83" s="5">
        <v>4392</v>
      </c>
      <c r="I83" s="5">
        <v>0</v>
      </c>
      <c r="J83" s="5">
        <v>0</v>
      </c>
      <c r="K83" s="5">
        <v>5</v>
      </c>
      <c r="L83" s="5">
        <v>287</v>
      </c>
      <c r="N83" s="2"/>
    </row>
    <row r="84" spans="1:14" ht="12" customHeight="1">
      <c r="A84" s="47" t="s">
        <v>84</v>
      </c>
      <c r="B84" s="48">
        <f>E84+G84+I84</f>
        <v>10</v>
      </c>
      <c r="C84" s="49">
        <v>7798</v>
      </c>
      <c r="D84" s="50">
        <v>91.8</v>
      </c>
      <c r="E84" s="51">
        <v>0</v>
      </c>
      <c r="F84" s="51">
        <v>0</v>
      </c>
      <c r="G84" s="51">
        <v>10</v>
      </c>
      <c r="H84" s="51">
        <v>7798</v>
      </c>
      <c r="I84" s="51">
        <v>0</v>
      </c>
      <c r="J84" s="51">
        <v>0</v>
      </c>
      <c r="K84" s="51">
        <v>3</v>
      </c>
      <c r="L84" s="51">
        <v>167</v>
      </c>
      <c r="N84" s="52"/>
    </row>
    <row r="85" spans="1:12" ht="12" customHeight="1">
      <c r="A85" s="42" t="s">
        <v>86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</row>
    <row r="86" spans="1:12" ht="12" customHeight="1">
      <c r="A86" s="42" t="s">
        <v>85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</row>
    <row r="87" ht="12" customHeight="1">
      <c r="A87" s="42"/>
    </row>
    <row r="88" ht="12" customHeight="1">
      <c r="A88" s="42"/>
    </row>
    <row r="89" ht="12" customHeight="1">
      <c r="A89" s="42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sati</dc:creator>
  <cp:keywords/>
  <dc:description/>
  <cp:lastModifiedBy>ok10717</cp:lastModifiedBy>
  <cp:lastPrinted>1999-12-07T05:37:12Z</cp:lastPrinted>
  <dcterms:created xsi:type="dcterms:W3CDTF">1996-12-04T03:10:14Z</dcterms:created>
  <dcterms:modified xsi:type="dcterms:W3CDTF">2007-09-12T02:36:22Z</dcterms:modified>
  <cp:category/>
  <cp:version/>
  <cp:contentType/>
  <cp:contentStatus/>
</cp:coreProperties>
</file>