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3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<sst xmlns="http://schemas.openxmlformats.org/spreadsheetml/2006/main" count="70" uniqueCount="51">
  <si>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　273．交通機関別観光客数及び消費額</t>
  </si>
  <si>
    <t>(単位  人､千円)</t>
  </si>
  <si>
    <t>年次および</t>
  </si>
  <si>
    <t>利　用　交　通　機　関　別　観　光　客　数</t>
  </si>
  <si>
    <t>消　　費　　額</t>
  </si>
  <si>
    <t>表示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</si>
  <si>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</si>
  <si>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</si>
  <si>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</si>
  <si>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</si>
  <si>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</si>
  <si>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</si>
  <si>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</si>
  <si>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</si>
  <si>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</si>
  <si>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</si>
  <si>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</si>
  <si>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</si>
  <si>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</si>
  <si>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</si>
  <si>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</si>
  <si>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</si>
  <si>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</si>
  <si>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</si>
  <si>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</si>
  <si>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</si>
  <si>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平成５年</t>
  </si>
  <si>
    <t>平成６年　</t>
  </si>
  <si>
    <t>平成７年　</t>
  </si>
  <si>
    <t>平成８年　</t>
  </si>
  <si>
    <t>大分市</t>
  </si>
  <si>
    <t>別府市</t>
  </si>
  <si>
    <t>中津市</t>
  </si>
  <si>
    <t>-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</si>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</sst>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38" fontId="6" fillId="0" borderId="0" xfId="16" applyFont="1" applyAlignment="1">
      <alignment/>
    </xf>
    <xf numFmtId="0" fontId="7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3" xfId="16" applyFont="1" applyBorder="1" applyAlignment="1">
      <alignment/>
    </xf>
    <xf numFmtId="0" fontId="8" fillId="0" borderId="4" xfId="0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38" fontId="4" fillId="0" borderId="4" xfId="16" applyFont="1" applyBorder="1" applyAlignment="1">
      <alignment horizontal="center"/>
    </xf>
    <xf numFmtId="0" fontId="8" fillId="0" borderId="3" xfId="0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 applyProtection="1">
      <alignment horizontal="center"/>
      <protection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1" fontId="4" fillId="0" borderId="4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 quotePrefix="1">
      <alignment horizontal="center"/>
      <protection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0" fillId="0" borderId="0" xfId="0" applyNumberFormat="1" applyAlignment="1">
      <alignment/>
    </xf>
    <xf numFmtId="0" fontId="4" fillId="0" borderId="4" xfId="0" applyFont="1" applyBorder="1" applyAlignment="1">
      <alignment horizontal="center"/>
    </xf>
    <xf numFmtId="41" fontId="9" fillId="0" borderId="4" xfId="16" applyNumberFormat="1" applyFont="1" applyBorder="1" applyAlignment="1" applyProtection="1">
      <alignment/>
      <protection/>
    </xf>
    <xf numFmtId="179" fontId="9" fillId="0" borderId="0" xfId="16" applyNumberFormat="1" applyFont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180" fontId="9" fillId="0" borderId="0" xfId="16" applyNumberFormat="1" applyFont="1" applyAlignment="1" applyProtection="1">
      <alignment/>
      <protection/>
    </xf>
    <xf numFmtId="0" fontId="9" fillId="0" borderId="4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4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16" applyNumberFormat="1" applyFont="1" applyAlignment="1" applyProtection="1">
      <alignment horizontal="right"/>
      <protection/>
    </xf>
    <xf numFmtId="38" fontId="4" fillId="0" borderId="5" xfId="16" applyFont="1" applyBorder="1" applyAlignment="1" applyProtection="1">
      <alignment horizontal="distributed"/>
      <protection/>
    </xf>
    <xf numFmtId="0" fontId="11" fillId="0" borderId="3" xfId="0" applyFont="1" applyBorder="1" applyAlignment="1">
      <alignment horizontal="center"/>
    </xf>
    <xf numFmtId="0" fontId="4" fillId="0" borderId="6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179" fontId="4" fillId="0" borderId="3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 horizontal="right"/>
      <protection/>
    </xf>
    <xf numFmtId="180" fontId="4" fillId="0" borderId="3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38" fontId="4" fillId="0" borderId="0" xfId="16" applyFont="1" applyAlignment="1" applyProtection="1">
      <alignment horizontal="left"/>
      <protection/>
    </xf>
    <xf numFmtId="38" fontId="4" fillId="0" borderId="0" xfId="16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5" xfId="0" applyFont="1" applyBorder="1" applyAlignment="1" quotePrefix="1">
      <alignment horizontal="distributed"/>
    </xf>
    <xf numFmtId="0" fontId="8" fillId="0" borderId="7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distributed"/>
      <protection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38" fontId="12" fillId="0" borderId="0" xfId="16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1.625" style="0" bestFit="1" customWidth="1"/>
    <col min="4" max="4" width="6.625" style="0" customWidth="1"/>
    <col min="5" max="9" width="11.50390625" style="0" customWidth="1"/>
    <col min="10" max="10" width="12.50390625" style="0" bestFit="1" customWidth="1"/>
    <col min="11" max="11" width="6.375" style="0" bestFit="1" customWidth="1"/>
    <col min="12" max="17" width="12.25390625" style="0" customWidth="1"/>
    <col min="18" max="18" width="3.50390625" style="0" customWidth="1"/>
  </cols>
  <sheetData>
    <row r="1" s="1" customFormat="1" ht="21"/>
    <row r="2" spans="1:18" s="3" customFormat="1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2"/>
      <c r="K2" s="2"/>
      <c r="L2" s="2"/>
      <c r="M2" s="2"/>
      <c r="N2" s="2"/>
      <c r="O2" s="2"/>
      <c r="P2" s="2"/>
      <c r="Q2" s="2"/>
      <c r="R2" s="2"/>
    </row>
    <row r="3" spans="1:18" ht="14.25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 thickTop="1">
      <c r="A4" s="53" t="s">
        <v>2</v>
      </c>
      <c r="B4" s="54"/>
      <c r="C4" s="7"/>
      <c r="D4" s="8" t="s">
        <v>3</v>
      </c>
      <c r="E4" s="9"/>
      <c r="F4" s="9"/>
      <c r="G4" s="9"/>
      <c r="H4" s="9"/>
      <c r="I4" s="9"/>
      <c r="J4" s="7"/>
      <c r="K4" s="9"/>
      <c r="L4" s="9"/>
      <c r="M4" s="8" t="s">
        <v>4</v>
      </c>
      <c r="N4" s="9"/>
      <c r="O4" s="9"/>
      <c r="P4" s="9"/>
      <c r="Q4" s="9"/>
      <c r="R4" s="10" t="s">
        <v>5</v>
      </c>
    </row>
    <row r="5" spans="1:18" ht="13.5">
      <c r="A5" s="55" t="s">
        <v>6</v>
      </c>
      <c r="B5" s="56"/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2"/>
      <c r="K5" s="11" t="s">
        <v>8</v>
      </c>
      <c r="L5" s="12"/>
      <c r="M5" s="12"/>
      <c r="N5" s="12"/>
      <c r="O5" s="12"/>
      <c r="P5" s="12"/>
      <c r="Q5" s="12"/>
      <c r="R5" s="10" t="s">
        <v>14</v>
      </c>
    </row>
    <row r="6" spans="1:18" s="17" customFormat="1" ht="13.5">
      <c r="A6" s="13"/>
      <c r="B6" s="13"/>
      <c r="C6" s="14"/>
      <c r="D6" s="15" t="s">
        <v>15</v>
      </c>
      <c r="E6" s="14"/>
      <c r="F6" s="14"/>
      <c r="G6" s="15" t="s">
        <v>16</v>
      </c>
      <c r="H6" s="14"/>
      <c r="I6" s="14"/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6" t="s">
        <v>25</v>
      </c>
    </row>
    <row r="7" spans="1:18" ht="13.5" customHeight="1">
      <c r="A7" s="57" t="s">
        <v>26</v>
      </c>
      <c r="B7" s="58"/>
      <c r="C7" s="18">
        <v>45204436</v>
      </c>
      <c r="D7" s="19">
        <v>100</v>
      </c>
      <c r="E7" s="20">
        <v>4253213</v>
      </c>
      <c r="F7" s="20">
        <v>10607990</v>
      </c>
      <c r="G7" s="20">
        <v>28637363</v>
      </c>
      <c r="H7" s="20">
        <v>974375</v>
      </c>
      <c r="I7" s="20">
        <v>731495</v>
      </c>
      <c r="J7" s="20">
        <v>247745604</v>
      </c>
      <c r="K7" s="21">
        <v>100</v>
      </c>
      <c r="L7" s="20">
        <v>67474724</v>
      </c>
      <c r="M7" s="20">
        <v>64407900</v>
      </c>
      <c r="N7" s="20">
        <v>19403029</v>
      </c>
      <c r="O7" s="20">
        <v>38146764</v>
      </c>
      <c r="P7" s="20">
        <v>31528898</v>
      </c>
      <c r="Q7" s="20">
        <v>26784289</v>
      </c>
      <c r="R7" s="22">
        <v>5</v>
      </c>
    </row>
    <row r="8" spans="1:18" ht="13.5" customHeight="1">
      <c r="A8" s="49" t="s">
        <v>27</v>
      </c>
      <c r="B8" s="50"/>
      <c r="C8" s="18">
        <v>46804088</v>
      </c>
      <c r="D8" s="19">
        <v>100</v>
      </c>
      <c r="E8" s="20">
        <v>4340828</v>
      </c>
      <c r="F8" s="20">
        <v>10754532</v>
      </c>
      <c r="G8" s="20">
        <v>30038418</v>
      </c>
      <c r="H8" s="20">
        <v>951845</v>
      </c>
      <c r="I8" s="20">
        <v>718465</v>
      </c>
      <c r="J8" s="20">
        <v>251195834</v>
      </c>
      <c r="K8" s="21">
        <v>100</v>
      </c>
      <c r="L8" s="20">
        <v>68531748</v>
      </c>
      <c r="M8" s="20">
        <v>64959796</v>
      </c>
      <c r="N8" s="20">
        <v>19940189</v>
      </c>
      <c r="O8" s="20">
        <v>37976619</v>
      </c>
      <c r="P8" s="20">
        <v>32516336</v>
      </c>
      <c r="Q8" s="20">
        <v>27271146</v>
      </c>
      <c r="R8" s="22">
        <v>6</v>
      </c>
    </row>
    <row r="9" spans="1:18" ht="13.5" customHeight="1">
      <c r="A9" s="49" t="s">
        <v>28</v>
      </c>
      <c r="B9" s="50"/>
      <c r="C9" s="18">
        <v>47679662</v>
      </c>
      <c r="D9" s="19">
        <v>100</v>
      </c>
      <c r="E9" s="20">
        <v>4352042</v>
      </c>
      <c r="F9" s="20">
        <v>10417419</v>
      </c>
      <c r="G9" s="20">
        <v>31289688</v>
      </c>
      <c r="H9" s="20">
        <v>852993</v>
      </c>
      <c r="I9" s="20">
        <v>767520</v>
      </c>
      <c r="J9" s="20">
        <v>254623564</v>
      </c>
      <c r="K9" s="21">
        <v>100</v>
      </c>
      <c r="L9" s="20">
        <v>69874905</v>
      </c>
      <c r="M9" s="20">
        <v>65600499</v>
      </c>
      <c r="N9" s="20">
        <v>21031566</v>
      </c>
      <c r="O9" s="20">
        <v>38882032</v>
      </c>
      <c r="P9" s="20">
        <v>31775281</v>
      </c>
      <c r="Q9" s="20">
        <v>27459281</v>
      </c>
      <c r="R9" s="23">
        <v>7</v>
      </c>
    </row>
    <row r="10" spans="1:18" ht="13.5">
      <c r="A10" s="49"/>
      <c r="B10" s="50"/>
      <c r="C10" s="24"/>
      <c r="D10" s="19"/>
      <c r="E10" s="25"/>
      <c r="F10" s="25"/>
      <c r="G10" s="25"/>
      <c r="H10" s="25"/>
      <c r="I10" s="25"/>
      <c r="J10" s="25"/>
      <c r="K10" s="21"/>
      <c r="L10" s="26"/>
      <c r="M10" s="25"/>
      <c r="N10" s="25"/>
      <c r="O10" s="25"/>
      <c r="P10" s="25"/>
      <c r="Q10" s="25"/>
      <c r="R10" s="27"/>
    </row>
    <row r="11" spans="1:18" s="33" customFormat="1" ht="13.5" customHeight="1">
      <c r="A11" s="51" t="s">
        <v>29</v>
      </c>
      <c r="B11" s="52"/>
      <c r="C11" s="28">
        <f>SUM(E11:I11)</f>
        <v>48311125</v>
      </c>
      <c r="D11" s="29">
        <v>100</v>
      </c>
      <c r="E11" s="30">
        <f>SUM(E13:E29)</f>
        <v>4172457</v>
      </c>
      <c r="F11" s="30">
        <f>SUM(F13:F29)</f>
        <v>9870595</v>
      </c>
      <c r="G11" s="30">
        <f>SUM(G13:G29)</f>
        <v>32639579</v>
      </c>
      <c r="H11" s="30">
        <f>SUM(H13:H29)</f>
        <v>831379</v>
      </c>
      <c r="I11" s="30">
        <f>SUM(I13:I29)</f>
        <v>797115</v>
      </c>
      <c r="J11" s="30">
        <f>SUM(L11:Q11)</f>
        <v>263092515</v>
      </c>
      <c r="K11" s="31">
        <v>100</v>
      </c>
      <c r="L11" s="30">
        <f aca="true" t="shared" si="0" ref="L11:Q11">SUM(L13:L29)</f>
        <v>72361652</v>
      </c>
      <c r="M11" s="30">
        <f t="shared" si="0"/>
        <v>68460632</v>
      </c>
      <c r="N11" s="30">
        <f t="shared" si="0"/>
        <v>21401988</v>
      </c>
      <c r="O11" s="30">
        <f t="shared" si="0"/>
        <v>40257149</v>
      </c>
      <c r="P11" s="30">
        <f t="shared" si="0"/>
        <v>32633976</v>
      </c>
      <c r="Q11" s="30">
        <f t="shared" si="0"/>
        <v>27977118</v>
      </c>
      <c r="R11" s="32">
        <v>8</v>
      </c>
    </row>
    <row r="12" spans="2:18" ht="13.5">
      <c r="B12" s="34"/>
      <c r="C12" s="24"/>
      <c r="D12" s="19"/>
      <c r="E12" s="25"/>
      <c r="F12" s="25"/>
      <c r="G12" s="25"/>
      <c r="H12" s="25"/>
      <c r="I12" s="25"/>
      <c r="J12" s="25"/>
      <c r="K12" s="21"/>
      <c r="L12" s="25"/>
      <c r="M12" s="25"/>
      <c r="N12" s="25"/>
      <c r="O12" s="25"/>
      <c r="P12" s="25"/>
      <c r="Q12" s="25"/>
      <c r="R12" s="27"/>
    </row>
    <row r="13" spans="1:18" ht="13.5">
      <c r="A13" s="35">
        <v>1</v>
      </c>
      <c r="B13" s="36" t="s">
        <v>30</v>
      </c>
      <c r="C13" s="18">
        <f aca="true" t="shared" si="1" ref="C13:C29">SUM(E13:I13)</f>
        <v>2686815</v>
      </c>
      <c r="D13" s="19">
        <f aca="true" t="shared" si="2" ref="D13:D29">TRUNC(C13/C$11*1000+0.5)/10</f>
        <v>5.6</v>
      </c>
      <c r="E13" s="37">
        <v>1083865</v>
      </c>
      <c r="F13" s="37">
        <v>258730</v>
      </c>
      <c r="G13" s="37">
        <v>1115831</v>
      </c>
      <c r="H13" s="37">
        <v>226445</v>
      </c>
      <c r="I13" s="37">
        <v>1944</v>
      </c>
      <c r="J13" s="37">
        <f aca="true" t="shared" si="3" ref="J13:J29">SUM(L13:Q13)</f>
        <v>30011496</v>
      </c>
      <c r="K13" s="21">
        <f aca="true" t="shared" si="4" ref="K13:K29">TRUNC(J13/J$11*1000+0.5)/10</f>
        <v>11.4</v>
      </c>
      <c r="L13" s="20">
        <v>4494794</v>
      </c>
      <c r="M13" s="20">
        <v>11989370</v>
      </c>
      <c r="N13" s="20">
        <v>742244</v>
      </c>
      <c r="O13" s="20">
        <v>2856239</v>
      </c>
      <c r="P13" s="20">
        <v>5425555</v>
      </c>
      <c r="Q13" s="20">
        <v>4503294</v>
      </c>
      <c r="R13" s="22">
        <v>1</v>
      </c>
    </row>
    <row r="14" spans="1:18" ht="13.5">
      <c r="A14" s="35">
        <v>2</v>
      </c>
      <c r="B14" s="36" t="s">
        <v>31</v>
      </c>
      <c r="C14" s="18">
        <f t="shared" si="1"/>
        <v>11558688</v>
      </c>
      <c r="D14" s="19">
        <f t="shared" si="2"/>
        <v>23.9</v>
      </c>
      <c r="E14" s="37">
        <v>1219447</v>
      </c>
      <c r="F14" s="37">
        <v>1197213</v>
      </c>
      <c r="G14" s="37">
        <v>8381294</v>
      </c>
      <c r="H14" s="37">
        <v>274125</v>
      </c>
      <c r="I14" s="37">
        <v>486609</v>
      </c>
      <c r="J14" s="37">
        <f t="shared" si="3"/>
        <v>147289772</v>
      </c>
      <c r="K14" s="21">
        <f t="shared" si="4"/>
        <v>56</v>
      </c>
      <c r="L14" s="20">
        <v>36250110</v>
      </c>
      <c r="M14" s="20">
        <v>34360675</v>
      </c>
      <c r="N14" s="20">
        <v>16184776</v>
      </c>
      <c r="O14" s="20">
        <v>22782846</v>
      </c>
      <c r="P14" s="20">
        <v>20612041</v>
      </c>
      <c r="Q14" s="20">
        <v>17099324</v>
      </c>
      <c r="R14" s="22">
        <v>2</v>
      </c>
    </row>
    <row r="15" spans="1:18" ht="13.5">
      <c r="A15" s="35">
        <v>3</v>
      </c>
      <c r="B15" s="38" t="s">
        <v>32</v>
      </c>
      <c r="C15" s="18">
        <f t="shared" si="1"/>
        <v>594259</v>
      </c>
      <c r="D15" s="19">
        <f t="shared" si="2"/>
        <v>1.2</v>
      </c>
      <c r="E15" s="37">
        <v>147586</v>
      </c>
      <c r="F15" s="37">
        <v>139989</v>
      </c>
      <c r="G15" s="37">
        <v>306684</v>
      </c>
      <c r="H15" s="37" t="s">
        <v>33</v>
      </c>
      <c r="I15" s="37" t="s">
        <v>33</v>
      </c>
      <c r="J15" s="37">
        <f t="shared" si="3"/>
        <v>1097179</v>
      </c>
      <c r="K15" s="21">
        <f t="shared" si="4"/>
        <v>0.4</v>
      </c>
      <c r="L15" s="20">
        <v>589493</v>
      </c>
      <c r="M15" s="20">
        <v>171569</v>
      </c>
      <c r="N15" s="20">
        <v>25768</v>
      </c>
      <c r="O15" s="20">
        <v>174180</v>
      </c>
      <c r="P15" s="20">
        <v>39670</v>
      </c>
      <c r="Q15" s="20">
        <v>96499</v>
      </c>
      <c r="R15" s="22">
        <v>3</v>
      </c>
    </row>
    <row r="16" spans="1:18" ht="13.5">
      <c r="A16" s="35">
        <v>4</v>
      </c>
      <c r="B16" s="36" t="s">
        <v>34</v>
      </c>
      <c r="C16" s="18">
        <f t="shared" si="1"/>
        <v>2455280</v>
      </c>
      <c r="D16" s="19">
        <f t="shared" si="2"/>
        <v>5.1</v>
      </c>
      <c r="E16" s="37">
        <v>272355</v>
      </c>
      <c r="F16" s="37">
        <v>1217190</v>
      </c>
      <c r="G16" s="37">
        <v>965735</v>
      </c>
      <c r="H16" s="37" t="s">
        <v>33</v>
      </c>
      <c r="I16" s="37" t="s">
        <v>33</v>
      </c>
      <c r="J16" s="37">
        <f t="shared" si="3"/>
        <v>11606035</v>
      </c>
      <c r="K16" s="21">
        <f t="shared" si="4"/>
        <v>4.4</v>
      </c>
      <c r="L16" s="20">
        <v>2482553</v>
      </c>
      <c r="M16" s="20">
        <v>4153118</v>
      </c>
      <c r="N16" s="20">
        <v>521752</v>
      </c>
      <c r="O16" s="20">
        <v>3199899</v>
      </c>
      <c r="P16" s="20">
        <v>442095</v>
      </c>
      <c r="Q16" s="20">
        <v>806618</v>
      </c>
      <c r="R16" s="22">
        <v>4</v>
      </c>
    </row>
    <row r="17" spans="1:18" ht="13.5">
      <c r="A17" s="35">
        <v>5</v>
      </c>
      <c r="B17" s="36" t="s">
        <v>35</v>
      </c>
      <c r="C17" s="18">
        <f t="shared" si="1"/>
        <v>496300</v>
      </c>
      <c r="D17" s="19">
        <f t="shared" si="2"/>
        <v>1</v>
      </c>
      <c r="E17" s="37">
        <v>155500</v>
      </c>
      <c r="F17" s="37">
        <v>70640</v>
      </c>
      <c r="G17" s="37">
        <v>186680</v>
      </c>
      <c r="H17" s="37">
        <v>63480</v>
      </c>
      <c r="I17" s="37">
        <v>20000</v>
      </c>
      <c r="J17" s="37">
        <f t="shared" si="3"/>
        <v>1674096</v>
      </c>
      <c r="K17" s="21">
        <f t="shared" si="4"/>
        <v>0.6</v>
      </c>
      <c r="L17" s="20">
        <v>251550</v>
      </c>
      <c r="M17" s="20">
        <v>323615</v>
      </c>
      <c r="N17" s="20">
        <v>0</v>
      </c>
      <c r="O17" s="20">
        <v>521455</v>
      </c>
      <c r="P17" s="20">
        <v>75465</v>
      </c>
      <c r="Q17" s="20">
        <v>502011</v>
      </c>
      <c r="R17" s="22">
        <v>5</v>
      </c>
    </row>
    <row r="18" spans="1:18" ht="13.5">
      <c r="A18" s="35">
        <v>6</v>
      </c>
      <c r="B18" s="36" t="s">
        <v>36</v>
      </c>
      <c r="C18" s="18">
        <f t="shared" si="1"/>
        <v>515450</v>
      </c>
      <c r="D18" s="19">
        <f t="shared" si="2"/>
        <v>1.1</v>
      </c>
      <c r="E18" s="37">
        <v>108000</v>
      </c>
      <c r="F18" s="37">
        <v>142000</v>
      </c>
      <c r="G18" s="37">
        <v>131000</v>
      </c>
      <c r="H18" s="37">
        <v>130800</v>
      </c>
      <c r="I18" s="37">
        <v>3650</v>
      </c>
      <c r="J18" s="37">
        <f t="shared" si="3"/>
        <v>1926882</v>
      </c>
      <c r="K18" s="21">
        <f t="shared" si="4"/>
        <v>0.7</v>
      </c>
      <c r="L18" s="20">
        <v>266243</v>
      </c>
      <c r="M18" s="20">
        <v>369313</v>
      </c>
      <c r="N18" s="20">
        <v>126891</v>
      </c>
      <c r="O18" s="20">
        <v>224912</v>
      </c>
      <c r="P18" s="20">
        <v>388473</v>
      </c>
      <c r="Q18" s="20">
        <v>551050</v>
      </c>
      <c r="R18" s="22">
        <v>6</v>
      </c>
    </row>
    <row r="19" spans="1:18" ht="13.5">
      <c r="A19" s="35">
        <v>7</v>
      </c>
      <c r="B19" s="36" t="s">
        <v>37</v>
      </c>
      <c r="C19" s="18">
        <f t="shared" si="1"/>
        <v>735183</v>
      </c>
      <c r="D19" s="19">
        <f t="shared" si="2"/>
        <v>1.5</v>
      </c>
      <c r="E19" s="37">
        <v>82659</v>
      </c>
      <c r="F19" s="37">
        <v>244044</v>
      </c>
      <c r="G19" s="37">
        <v>408480</v>
      </c>
      <c r="H19" s="37" t="s">
        <v>33</v>
      </c>
      <c r="I19" s="37" t="s">
        <v>33</v>
      </c>
      <c r="J19" s="37">
        <f t="shared" si="3"/>
        <v>2129475</v>
      </c>
      <c r="K19" s="21">
        <f t="shared" si="4"/>
        <v>0.8</v>
      </c>
      <c r="L19" s="20">
        <v>153166</v>
      </c>
      <c r="M19" s="20">
        <v>1134684</v>
      </c>
      <c r="N19" s="20">
        <v>47346</v>
      </c>
      <c r="O19" s="20">
        <v>756456</v>
      </c>
      <c r="P19" s="20">
        <v>0</v>
      </c>
      <c r="Q19" s="20">
        <v>37823</v>
      </c>
      <c r="R19" s="22">
        <v>7</v>
      </c>
    </row>
    <row r="20" spans="1:18" ht="13.5">
      <c r="A20" s="35">
        <v>8</v>
      </c>
      <c r="B20" s="36" t="s">
        <v>38</v>
      </c>
      <c r="C20" s="18">
        <f t="shared" si="1"/>
        <v>2313170</v>
      </c>
      <c r="D20" s="19">
        <f t="shared" si="2"/>
        <v>4.8</v>
      </c>
      <c r="E20" s="37">
        <v>162696</v>
      </c>
      <c r="F20" s="37">
        <v>802001</v>
      </c>
      <c r="G20" s="37">
        <v>1348473</v>
      </c>
      <c r="H20" s="37" t="s">
        <v>33</v>
      </c>
      <c r="I20" s="37" t="s">
        <v>33</v>
      </c>
      <c r="J20" s="37">
        <f t="shared" si="3"/>
        <v>4114801</v>
      </c>
      <c r="K20" s="21">
        <f t="shared" si="4"/>
        <v>1.6</v>
      </c>
      <c r="L20" s="20">
        <v>588562</v>
      </c>
      <c r="M20" s="20">
        <v>1642274</v>
      </c>
      <c r="N20" s="20">
        <v>245275</v>
      </c>
      <c r="O20" s="20">
        <v>683631</v>
      </c>
      <c r="P20" s="20">
        <v>326834</v>
      </c>
      <c r="Q20" s="20">
        <v>628225</v>
      </c>
      <c r="R20" s="22">
        <v>8</v>
      </c>
    </row>
    <row r="21" spans="1:18" ht="13.5">
      <c r="A21" s="35">
        <v>9</v>
      </c>
      <c r="B21" s="36" t="s">
        <v>39</v>
      </c>
      <c r="C21" s="18">
        <f t="shared" si="1"/>
        <v>3888800</v>
      </c>
      <c r="D21" s="19">
        <f t="shared" si="2"/>
        <v>8</v>
      </c>
      <c r="E21" s="37">
        <v>600521</v>
      </c>
      <c r="F21" s="37">
        <v>581332</v>
      </c>
      <c r="G21" s="37">
        <v>2686715</v>
      </c>
      <c r="H21" s="37" t="s">
        <v>33</v>
      </c>
      <c r="I21" s="37">
        <v>20232</v>
      </c>
      <c r="J21" s="37">
        <f t="shared" si="3"/>
        <v>16121856</v>
      </c>
      <c r="K21" s="21">
        <f t="shared" si="4"/>
        <v>6.1</v>
      </c>
      <c r="L21" s="20">
        <v>10935984</v>
      </c>
      <c r="M21" s="20">
        <v>1102353</v>
      </c>
      <c r="N21" s="20">
        <v>699744</v>
      </c>
      <c r="O21" s="20">
        <v>1256758</v>
      </c>
      <c r="P21" s="20">
        <v>1067418</v>
      </c>
      <c r="Q21" s="20">
        <v>1059599</v>
      </c>
      <c r="R21" s="22">
        <v>9</v>
      </c>
    </row>
    <row r="22" spans="1:18" ht="13.5">
      <c r="A22" s="35">
        <v>10</v>
      </c>
      <c r="B22" s="36" t="s">
        <v>40</v>
      </c>
      <c r="C22" s="18">
        <f t="shared" si="1"/>
        <v>142382</v>
      </c>
      <c r="D22" s="19">
        <f t="shared" si="2"/>
        <v>0.3</v>
      </c>
      <c r="E22" s="37" t="s">
        <v>33</v>
      </c>
      <c r="F22" s="37">
        <v>29900</v>
      </c>
      <c r="G22" s="37">
        <v>112482</v>
      </c>
      <c r="H22" s="37" t="s">
        <v>33</v>
      </c>
      <c r="I22" s="37" t="s">
        <v>33</v>
      </c>
      <c r="J22" s="37">
        <f t="shared" si="3"/>
        <v>214818</v>
      </c>
      <c r="K22" s="21">
        <f t="shared" si="4"/>
        <v>0.1</v>
      </c>
      <c r="L22" s="20">
        <v>9350</v>
      </c>
      <c r="M22" s="20">
        <v>49777</v>
      </c>
      <c r="N22" s="20">
        <v>63967</v>
      </c>
      <c r="O22" s="20">
        <v>69774</v>
      </c>
      <c r="P22" s="20">
        <v>0</v>
      </c>
      <c r="Q22" s="20">
        <v>21950</v>
      </c>
      <c r="R22" s="22">
        <v>10</v>
      </c>
    </row>
    <row r="23" spans="1:18" ht="13.5">
      <c r="A23" s="35">
        <v>11</v>
      </c>
      <c r="B23" s="36" t="s">
        <v>41</v>
      </c>
      <c r="C23" s="18">
        <f t="shared" si="1"/>
        <v>1561420</v>
      </c>
      <c r="D23" s="19">
        <f t="shared" si="2"/>
        <v>3.2</v>
      </c>
      <c r="E23" s="37" t="s">
        <v>33</v>
      </c>
      <c r="F23" s="37">
        <v>492262</v>
      </c>
      <c r="G23" s="37">
        <v>1024308</v>
      </c>
      <c r="H23" s="37" t="s">
        <v>33</v>
      </c>
      <c r="I23" s="37">
        <v>44850</v>
      </c>
      <c r="J23" s="37">
        <f t="shared" si="3"/>
        <v>2084589</v>
      </c>
      <c r="K23" s="21">
        <f t="shared" si="4"/>
        <v>0.8</v>
      </c>
      <c r="L23" s="20">
        <v>962591</v>
      </c>
      <c r="M23" s="20">
        <v>371275</v>
      </c>
      <c r="N23" s="20">
        <v>0</v>
      </c>
      <c r="O23" s="20">
        <v>514936</v>
      </c>
      <c r="P23" s="20">
        <v>0</v>
      </c>
      <c r="Q23" s="20">
        <v>235787</v>
      </c>
      <c r="R23" s="22">
        <v>11</v>
      </c>
    </row>
    <row r="24" spans="1:18" ht="13.5">
      <c r="A24" s="35">
        <v>12</v>
      </c>
      <c r="B24" s="36" t="s">
        <v>42</v>
      </c>
      <c r="C24" s="18">
        <f t="shared" si="1"/>
        <v>5480800</v>
      </c>
      <c r="D24" s="19">
        <f t="shared" si="2"/>
        <v>11.3</v>
      </c>
      <c r="E24" s="37">
        <v>25000</v>
      </c>
      <c r="F24" s="37">
        <v>1300000</v>
      </c>
      <c r="G24" s="37">
        <v>4150000</v>
      </c>
      <c r="H24" s="37" t="s">
        <v>33</v>
      </c>
      <c r="I24" s="37">
        <v>5800</v>
      </c>
      <c r="J24" s="37">
        <f t="shared" si="3"/>
        <v>10009593</v>
      </c>
      <c r="K24" s="21">
        <f t="shared" si="4"/>
        <v>3.8</v>
      </c>
      <c r="L24" s="20">
        <v>6262920</v>
      </c>
      <c r="M24" s="20">
        <v>1936274</v>
      </c>
      <c r="N24" s="20">
        <v>0</v>
      </c>
      <c r="O24" s="20">
        <v>998085</v>
      </c>
      <c r="P24" s="20">
        <v>373850</v>
      </c>
      <c r="Q24" s="20">
        <v>438464</v>
      </c>
      <c r="R24" s="22">
        <v>12</v>
      </c>
    </row>
    <row r="25" spans="1:18" ht="13.5">
      <c r="A25" s="35">
        <v>13</v>
      </c>
      <c r="B25" s="36" t="s">
        <v>43</v>
      </c>
      <c r="C25" s="18">
        <f t="shared" si="1"/>
        <v>738220</v>
      </c>
      <c r="D25" s="19">
        <f t="shared" si="2"/>
        <v>1.5</v>
      </c>
      <c r="E25" s="37">
        <v>91756</v>
      </c>
      <c r="F25" s="37">
        <v>127000</v>
      </c>
      <c r="G25" s="37">
        <v>519464</v>
      </c>
      <c r="H25" s="37" t="s">
        <v>33</v>
      </c>
      <c r="I25" s="37" t="s">
        <v>33</v>
      </c>
      <c r="J25" s="37">
        <f t="shared" si="3"/>
        <v>268820</v>
      </c>
      <c r="K25" s="21">
        <f t="shared" si="4"/>
        <v>0.1</v>
      </c>
      <c r="L25" s="20">
        <v>94670</v>
      </c>
      <c r="M25" s="20">
        <v>72000</v>
      </c>
      <c r="N25" s="20">
        <v>32700</v>
      </c>
      <c r="O25" s="20">
        <v>30500</v>
      </c>
      <c r="P25" s="20">
        <v>10900</v>
      </c>
      <c r="Q25" s="20">
        <v>28050</v>
      </c>
      <c r="R25" s="22">
        <v>13</v>
      </c>
    </row>
    <row r="26" spans="1:18" ht="13.5">
      <c r="A26" s="35">
        <v>14</v>
      </c>
      <c r="B26" s="36" t="s">
        <v>44</v>
      </c>
      <c r="C26" s="18">
        <f t="shared" si="1"/>
        <v>2696676</v>
      </c>
      <c r="D26" s="19">
        <f t="shared" si="2"/>
        <v>5.6</v>
      </c>
      <c r="E26" s="37">
        <v>40084</v>
      </c>
      <c r="F26" s="37">
        <v>987269</v>
      </c>
      <c r="G26" s="37">
        <v>1656251</v>
      </c>
      <c r="H26" s="37">
        <v>297</v>
      </c>
      <c r="I26" s="37">
        <v>12775</v>
      </c>
      <c r="J26" s="37">
        <f t="shared" si="3"/>
        <v>8855962</v>
      </c>
      <c r="K26" s="21">
        <f t="shared" si="4"/>
        <v>3.4</v>
      </c>
      <c r="L26" s="20">
        <v>4995216</v>
      </c>
      <c r="M26" s="20">
        <v>2394187</v>
      </c>
      <c r="N26" s="20">
        <v>132600</v>
      </c>
      <c r="O26" s="20">
        <v>1197579</v>
      </c>
      <c r="P26" s="20">
        <v>14746</v>
      </c>
      <c r="Q26" s="20">
        <v>121634</v>
      </c>
      <c r="R26" s="22">
        <v>14</v>
      </c>
    </row>
    <row r="27" spans="1:18" ht="13.5">
      <c r="A27" s="35">
        <v>15</v>
      </c>
      <c r="B27" s="36" t="s">
        <v>45</v>
      </c>
      <c r="C27" s="18">
        <f t="shared" si="1"/>
        <v>3190495</v>
      </c>
      <c r="D27" s="19">
        <f t="shared" si="2"/>
        <v>6.6</v>
      </c>
      <c r="E27" s="37">
        <v>112814</v>
      </c>
      <c r="F27" s="37">
        <v>769895</v>
      </c>
      <c r="G27" s="37">
        <v>2136915</v>
      </c>
      <c r="H27" s="37">
        <v>100613</v>
      </c>
      <c r="I27" s="37">
        <v>70258</v>
      </c>
      <c r="J27" s="37">
        <f t="shared" si="3"/>
        <v>11281790</v>
      </c>
      <c r="K27" s="21">
        <f t="shared" si="4"/>
        <v>4.3</v>
      </c>
      <c r="L27" s="20">
        <v>2106890</v>
      </c>
      <c r="M27" s="20">
        <v>3874788</v>
      </c>
      <c r="N27" s="20">
        <v>1195540</v>
      </c>
      <c r="O27" s="20">
        <v>1608192</v>
      </c>
      <c r="P27" s="20">
        <v>1511535</v>
      </c>
      <c r="Q27" s="20">
        <v>984845</v>
      </c>
      <c r="R27" s="22">
        <v>15</v>
      </c>
    </row>
    <row r="28" spans="1:18" ht="13.5">
      <c r="A28" s="35">
        <v>16</v>
      </c>
      <c r="B28" s="36" t="s">
        <v>46</v>
      </c>
      <c r="C28" s="18">
        <f t="shared" si="1"/>
        <v>2580356</v>
      </c>
      <c r="D28" s="19">
        <f t="shared" si="2"/>
        <v>5.3</v>
      </c>
      <c r="E28" s="37" t="s">
        <v>33</v>
      </c>
      <c r="F28" s="37">
        <v>618023</v>
      </c>
      <c r="G28" s="37">
        <v>1934890</v>
      </c>
      <c r="H28" s="37" t="s">
        <v>33</v>
      </c>
      <c r="I28" s="37">
        <v>27443</v>
      </c>
      <c r="J28" s="37">
        <f t="shared" si="3"/>
        <v>2308960</v>
      </c>
      <c r="K28" s="21">
        <f t="shared" si="4"/>
        <v>0.9</v>
      </c>
      <c r="L28" s="20">
        <v>130335</v>
      </c>
      <c r="M28" s="20">
        <v>742025</v>
      </c>
      <c r="N28" s="20">
        <v>50225</v>
      </c>
      <c r="O28" s="20">
        <v>1225696</v>
      </c>
      <c r="P28" s="20">
        <v>34440</v>
      </c>
      <c r="Q28" s="20">
        <v>126239</v>
      </c>
      <c r="R28" s="22">
        <v>16</v>
      </c>
    </row>
    <row r="29" spans="1:18" ht="13.5">
      <c r="A29" s="39">
        <v>17</v>
      </c>
      <c r="B29" s="40" t="s">
        <v>47</v>
      </c>
      <c r="C29" s="41">
        <f t="shared" si="1"/>
        <v>6676831</v>
      </c>
      <c r="D29" s="42">
        <f t="shared" si="2"/>
        <v>13.8</v>
      </c>
      <c r="E29" s="43">
        <v>70174</v>
      </c>
      <c r="F29" s="43">
        <v>893107</v>
      </c>
      <c r="G29" s="43">
        <v>5574377</v>
      </c>
      <c r="H29" s="43">
        <v>35619</v>
      </c>
      <c r="I29" s="43">
        <v>103554</v>
      </c>
      <c r="J29" s="43">
        <f t="shared" si="3"/>
        <v>12096391</v>
      </c>
      <c r="K29" s="44">
        <f t="shared" si="4"/>
        <v>4.6</v>
      </c>
      <c r="L29" s="45">
        <v>1787225</v>
      </c>
      <c r="M29" s="45">
        <v>3773335</v>
      </c>
      <c r="N29" s="45">
        <v>1333160</v>
      </c>
      <c r="O29" s="45">
        <v>2156011</v>
      </c>
      <c r="P29" s="45">
        <v>2310954</v>
      </c>
      <c r="Q29" s="45">
        <v>735706</v>
      </c>
      <c r="R29" s="46">
        <v>17</v>
      </c>
    </row>
    <row r="30" spans="2:18" ht="13.5">
      <c r="B30" s="47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2:18" ht="13.5">
      <c r="B31" s="47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18" ht="13.5">
      <c r="B32" s="47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18" ht="13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</sheetData>
  <mergeCells count="8">
    <mergeCell ref="A2:I2"/>
    <mergeCell ref="A9:B9"/>
    <mergeCell ref="A10:B10"/>
    <mergeCell ref="A11:B11"/>
    <mergeCell ref="A4:B4"/>
    <mergeCell ref="A5:B5"/>
    <mergeCell ref="A7:B7"/>
    <mergeCell ref="A8:B8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