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2A" sheetId="1" r:id="rId1"/>
  </sheets>
  <definedNames>
    <definedName name="_10.電気_ガスおよび水道" localSheetId="0">'182A'!$A$1:$F$19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<sst xmlns="http://schemas.openxmlformats.org/spreadsheetml/2006/main" count="80" uniqueCount="41">
  <si>
    <t>182．国    税    徴    収    状    況</t>
  </si>
  <si>
    <t>（単位　千円）</t>
  </si>
  <si>
    <t>Ａ   主       要       税       目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</si>
  <si>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</si>
  <si>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</si>
  <si>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</si>
  <si>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</si>
  <si>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</si>
  <si>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</si>
  <si>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</si>
  <si>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</si>
  <si>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</si>
  <si>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標示</t>
  </si>
  <si>
    <t>徴収決定</t>
  </si>
  <si>
    <t>収納済額</t>
  </si>
  <si>
    <t>収  納</t>
  </si>
  <si>
    <t>税  務  署</t>
  </si>
  <si>
    <t>済    額</t>
  </si>
  <si>
    <t>未済額</t>
  </si>
  <si>
    <t>番号</t>
  </si>
  <si>
    <t>3</t>
  </si>
  <si>
    <t>4</t>
  </si>
  <si>
    <t>5</t>
  </si>
  <si>
    <t>6</t>
  </si>
  <si>
    <t>7</t>
  </si>
  <si>
    <t>１ 大分</t>
  </si>
  <si>
    <t>1</t>
  </si>
  <si>
    <t>２ 別府</t>
  </si>
  <si>
    <t>2</t>
  </si>
  <si>
    <t>３ 臼杵</t>
  </si>
  <si>
    <t>４ 佐伯</t>
  </si>
  <si>
    <t>５ 三重</t>
  </si>
  <si>
    <t>６ 竹田</t>
  </si>
  <si>
    <t>７ 日田</t>
  </si>
  <si>
    <t>８ 中津</t>
  </si>
  <si>
    <t>8</t>
  </si>
  <si>
    <t>９ 宇佐</t>
  </si>
  <si>
    <t>9</t>
  </si>
  <si>
    <t>資料:｢熊本国税局統計書｣</t>
  </si>
  <si>
    <t xml:space="preserve">  注) 当該年度分と繰越分の合計である。</t>
  </si>
  <si>
    <r>
      <t>平成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</si>
</sst>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4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Continuous"/>
    </xf>
    <xf numFmtId="176" fontId="0" fillId="0" borderId="1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center"/>
      <protection/>
    </xf>
    <xf numFmtId="176" fontId="8" fillId="0" borderId="2" xfId="0" applyNumberFormat="1" applyFont="1" applyBorder="1" applyAlignment="1">
      <alignment horizontal="center"/>
    </xf>
    <xf numFmtId="176" fontId="8" fillId="0" borderId="3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>
      <alignment horizontal="center"/>
    </xf>
    <xf numFmtId="177" fontId="8" fillId="0" borderId="4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 horizontal="center"/>
    </xf>
    <xf numFmtId="176" fontId="8" fillId="0" borderId="4" xfId="0" applyNumberFormat="1" applyFont="1" applyBorder="1" applyAlignment="1" applyProtection="1">
      <alignment horizontal="center"/>
      <protection/>
    </xf>
    <xf numFmtId="177" fontId="8" fillId="0" borderId="4" xfId="0" applyNumberFormat="1" applyFont="1" applyBorder="1" applyAlignment="1">
      <alignment horizontal="center"/>
    </xf>
    <xf numFmtId="176" fontId="8" fillId="0" borderId="2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5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4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76" fontId="0" fillId="0" borderId="4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7" fillId="0" borderId="0" xfId="0" applyNumberFormat="1" applyFont="1" applyAlignment="1" quotePrefix="1">
      <alignment horizontal="center"/>
    </xf>
    <xf numFmtId="176" fontId="7" fillId="0" borderId="0" xfId="0" applyNumberFormat="1" applyFont="1" applyAlignment="1">
      <alignment/>
    </xf>
    <xf numFmtId="176" fontId="10" fillId="0" borderId="0" xfId="0" applyNumberFormat="1" applyFont="1" applyBorder="1" applyAlignment="1" applyProtection="1" quotePrefix="1">
      <alignment horizontal="center"/>
      <protection/>
    </xf>
    <xf numFmtId="176" fontId="10" fillId="0" borderId="4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176" fontId="10" fillId="0" borderId="0" xfId="0" applyNumberFormat="1" applyFont="1" applyAlignment="1" quotePrefix="1">
      <alignment horizontal="center"/>
    </xf>
    <xf numFmtId="176" fontId="1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 quotePrefix="1">
      <alignment/>
    </xf>
    <xf numFmtId="182" fontId="0" fillId="0" borderId="6" xfId="0" applyNumberFormat="1" applyFont="1" applyBorder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 quotePrefix="1">
      <alignment horizontal="right"/>
    </xf>
    <xf numFmtId="176" fontId="0" fillId="0" borderId="4" xfId="0" applyNumberFormat="1" applyFont="1" applyBorder="1" applyAlignment="1">
      <alignment/>
    </xf>
    <xf numFmtId="182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 applyProtection="1">
      <alignment horizontal="left"/>
      <protection/>
    </xf>
    <xf numFmtId="176" fontId="0" fillId="0" borderId="8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workbookViewId="0" topLeftCell="A1">
      <selection activeCell="C4" sqref="C4"/>
    </sheetView>
  </sheetViews>
  <sheetFormatPr defaultColWidth="13.375" defaultRowHeight="12" customHeight="1"/>
  <cols>
    <col min="1" max="1" width="12.125" style="3" customWidth="1"/>
    <col min="2" max="4" width="12.75390625" style="3" customWidth="1"/>
    <col min="5" max="15" width="11.75390625" style="3" customWidth="1"/>
    <col min="16" max="16" width="9.375" style="3" customWidth="1"/>
    <col min="17" max="22" width="11.75390625" style="3" customWidth="1"/>
    <col min="23" max="23" width="5.75390625" style="3" customWidth="1"/>
    <col min="24" max="16384" width="13.37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37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.75" customHeight="1" thickBot="1">
      <c r="A3" s="6" t="s">
        <v>1</v>
      </c>
      <c r="B3" s="7"/>
      <c r="C3" s="8" t="s">
        <v>2</v>
      </c>
      <c r="D3" s="8"/>
      <c r="E3" s="8"/>
      <c r="F3" s="8"/>
      <c r="G3" s="8"/>
      <c r="H3" s="8"/>
      <c r="I3" s="8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23" s="17" customFormat="1" ht="12" customHeight="1" thickTop="1">
      <c r="A4" s="12" t="s">
        <v>3</v>
      </c>
      <c r="B4" s="13"/>
      <c r="C4" s="14" t="s">
        <v>4</v>
      </c>
      <c r="D4" s="15"/>
      <c r="E4" s="13"/>
      <c r="F4" s="14" t="s">
        <v>5</v>
      </c>
      <c r="G4" s="15"/>
      <c r="H4" s="13"/>
      <c r="I4" s="14" t="s">
        <v>6</v>
      </c>
      <c r="J4" s="14" t="s">
        <v>7</v>
      </c>
      <c r="K4" s="13"/>
      <c r="L4" s="14" t="s">
        <v>8</v>
      </c>
      <c r="M4" s="15"/>
      <c r="N4" s="13"/>
      <c r="O4" s="14" t="s">
        <v>9</v>
      </c>
      <c r="P4" s="15"/>
      <c r="Q4" s="13"/>
      <c r="R4" s="14" t="s">
        <v>10</v>
      </c>
      <c r="S4" s="15"/>
      <c r="T4" s="13"/>
      <c r="U4" s="14" t="s">
        <v>11</v>
      </c>
      <c r="V4" s="15"/>
      <c r="W4" s="16" t="s">
        <v>12</v>
      </c>
    </row>
    <row r="5" spans="1:23" s="17" customFormat="1" ht="12" customHeight="1">
      <c r="A5" s="12"/>
      <c r="B5" s="18" t="s">
        <v>13</v>
      </c>
      <c r="C5" s="18" t="s">
        <v>14</v>
      </c>
      <c r="D5" s="18" t="s">
        <v>15</v>
      </c>
      <c r="E5" s="18" t="s">
        <v>13</v>
      </c>
      <c r="F5" s="18" t="s">
        <v>14</v>
      </c>
      <c r="G5" s="18" t="s">
        <v>15</v>
      </c>
      <c r="H5" s="18" t="s">
        <v>13</v>
      </c>
      <c r="I5" s="18" t="s">
        <v>14</v>
      </c>
      <c r="J5" s="18" t="s">
        <v>15</v>
      </c>
      <c r="K5" s="18" t="s">
        <v>13</v>
      </c>
      <c r="L5" s="18" t="s">
        <v>14</v>
      </c>
      <c r="M5" s="18" t="s">
        <v>15</v>
      </c>
      <c r="N5" s="18" t="s">
        <v>13</v>
      </c>
      <c r="O5" s="18" t="s">
        <v>14</v>
      </c>
      <c r="P5" s="18" t="s">
        <v>15</v>
      </c>
      <c r="Q5" s="18" t="s">
        <v>13</v>
      </c>
      <c r="R5" s="18" t="s">
        <v>14</v>
      </c>
      <c r="S5" s="18" t="s">
        <v>15</v>
      </c>
      <c r="T5" s="18" t="s">
        <v>13</v>
      </c>
      <c r="U5" s="18" t="s">
        <v>14</v>
      </c>
      <c r="V5" s="18" t="s">
        <v>15</v>
      </c>
      <c r="W5" s="19"/>
    </row>
    <row r="6" spans="1:23" s="17" customFormat="1" ht="12" customHeight="1">
      <c r="A6" s="14" t="s">
        <v>16</v>
      </c>
      <c r="B6" s="20" t="s">
        <v>17</v>
      </c>
      <c r="C6" s="13"/>
      <c r="D6" s="20" t="s">
        <v>18</v>
      </c>
      <c r="E6" s="20" t="s">
        <v>17</v>
      </c>
      <c r="F6" s="13"/>
      <c r="G6" s="20" t="s">
        <v>18</v>
      </c>
      <c r="H6" s="20" t="s">
        <v>17</v>
      </c>
      <c r="I6" s="13"/>
      <c r="J6" s="20" t="s">
        <v>18</v>
      </c>
      <c r="K6" s="20" t="s">
        <v>17</v>
      </c>
      <c r="L6" s="13"/>
      <c r="M6" s="20" t="s">
        <v>18</v>
      </c>
      <c r="N6" s="20" t="s">
        <v>17</v>
      </c>
      <c r="O6" s="13"/>
      <c r="P6" s="20" t="s">
        <v>18</v>
      </c>
      <c r="Q6" s="20" t="s">
        <v>17</v>
      </c>
      <c r="R6" s="13"/>
      <c r="S6" s="20" t="s">
        <v>18</v>
      </c>
      <c r="T6" s="20" t="s">
        <v>17</v>
      </c>
      <c r="U6" s="13"/>
      <c r="V6" s="20" t="s">
        <v>18</v>
      </c>
      <c r="W6" s="21" t="s">
        <v>19</v>
      </c>
    </row>
    <row r="7" spans="1:23" s="5" customFormat="1" ht="12" customHeight="1">
      <c r="A7" s="22" t="s">
        <v>40</v>
      </c>
      <c r="B7" s="23">
        <v>292764993</v>
      </c>
      <c r="C7" s="24">
        <v>282924402</v>
      </c>
      <c r="D7" s="25">
        <v>9742866</v>
      </c>
      <c r="E7" s="25">
        <v>94987826</v>
      </c>
      <c r="F7" s="24">
        <v>94642725</v>
      </c>
      <c r="G7" s="5">
        <v>316754</v>
      </c>
      <c r="H7" s="5">
        <v>37581712</v>
      </c>
      <c r="I7" s="5">
        <v>36099590</v>
      </c>
      <c r="J7" s="5">
        <v>1425704</v>
      </c>
      <c r="K7" s="5">
        <v>63241985</v>
      </c>
      <c r="L7" s="5">
        <v>60418973</v>
      </c>
      <c r="M7" s="5">
        <v>2814909</v>
      </c>
      <c r="N7" s="5">
        <v>12997257</v>
      </c>
      <c r="O7" s="5">
        <v>12997051</v>
      </c>
      <c r="P7" s="26">
        <v>205</v>
      </c>
      <c r="Q7" s="5">
        <v>28288991</v>
      </c>
      <c r="R7" s="5">
        <v>26869102</v>
      </c>
      <c r="S7" s="5">
        <v>1419889</v>
      </c>
      <c r="T7" s="5">
        <v>55667222</v>
      </c>
      <c r="U7" s="5">
        <v>51896961</v>
      </c>
      <c r="V7" s="27">
        <v>3765405</v>
      </c>
      <c r="W7" s="28" t="s">
        <v>20</v>
      </c>
    </row>
    <row r="8" spans="1:23" ht="12" customHeight="1">
      <c r="A8" s="29" t="s">
        <v>21</v>
      </c>
      <c r="B8" s="30">
        <v>297388428</v>
      </c>
      <c r="C8" s="31">
        <v>285779556</v>
      </c>
      <c r="D8" s="32">
        <v>11571908</v>
      </c>
      <c r="E8" s="32">
        <v>95461017</v>
      </c>
      <c r="F8" s="31">
        <v>64953996</v>
      </c>
      <c r="G8" s="5">
        <v>499566</v>
      </c>
      <c r="H8" s="3">
        <v>25306736</v>
      </c>
      <c r="I8" s="3">
        <v>23998490</v>
      </c>
      <c r="J8" s="3">
        <v>1280747</v>
      </c>
      <c r="K8" s="3">
        <v>65417501</v>
      </c>
      <c r="L8" s="3">
        <v>62124067</v>
      </c>
      <c r="M8" s="3">
        <v>3291747</v>
      </c>
      <c r="N8" s="3">
        <v>12703109</v>
      </c>
      <c r="O8" s="3">
        <v>12702550</v>
      </c>
      <c r="P8" s="3">
        <v>559</v>
      </c>
      <c r="Q8" s="3">
        <v>34893591</v>
      </c>
      <c r="R8" s="3">
        <v>32927979</v>
      </c>
      <c r="S8" s="3">
        <v>1965576</v>
      </c>
      <c r="T8" s="3">
        <v>63606474</v>
      </c>
      <c r="U8" s="3">
        <v>89072474</v>
      </c>
      <c r="V8" s="33">
        <v>4533713</v>
      </c>
      <c r="W8" s="28" t="s">
        <v>21</v>
      </c>
    </row>
    <row r="9" spans="1:23" ht="12" customHeight="1">
      <c r="A9" s="29" t="s">
        <v>22</v>
      </c>
      <c r="B9" s="23">
        <v>307825408</v>
      </c>
      <c r="C9" s="24">
        <v>297421371</v>
      </c>
      <c r="D9" s="25">
        <v>10340983</v>
      </c>
      <c r="E9" s="25">
        <v>101321981</v>
      </c>
      <c r="F9" s="24">
        <v>100807033</v>
      </c>
      <c r="G9" s="5">
        <v>500290</v>
      </c>
      <c r="H9" s="3">
        <v>26643026</v>
      </c>
      <c r="I9" s="3">
        <v>25358119</v>
      </c>
      <c r="J9" s="3">
        <v>1246779</v>
      </c>
      <c r="K9" s="3">
        <v>65518509</v>
      </c>
      <c r="L9" s="3">
        <v>63087392</v>
      </c>
      <c r="M9" s="3">
        <v>2423300</v>
      </c>
      <c r="N9" s="3">
        <v>12415418</v>
      </c>
      <c r="O9" s="3">
        <v>12415418</v>
      </c>
      <c r="P9" s="34">
        <f>N9-O9</f>
        <v>0</v>
      </c>
      <c r="Q9" s="3">
        <v>38582301</v>
      </c>
      <c r="R9" s="3">
        <v>36949815</v>
      </c>
      <c r="S9" s="3">
        <v>1630410</v>
      </c>
      <c r="T9" s="3">
        <v>63344173</v>
      </c>
      <c r="U9" s="3">
        <v>58803594</v>
      </c>
      <c r="V9" s="33">
        <v>4540204</v>
      </c>
      <c r="W9" s="28" t="s">
        <v>22</v>
      </c>
    </row>
    <row r="10" spans="1:23" ht="12" customHeight="1">
      <c r="A10" s="29" t="s">
        <v>23</v>
      </c>
      <c r="B10" s="35">
        <v>299909486</v>
      </c>
      <c r="C10" s="31">
        <v>289891227</v>
      </c>
      <c r="D10" s="31">
        <v>9937479</v>
      </c>
      <c r="E10" s="31">
        <v>93204169</v>
      </c>
      <c r="F10" s="36">
        <v>92652901</v>
      </c>
      <c r="G10" s="3">
        <v>541717</v>
      </c>
      <c r="H10" s="3">
        <v>23524262</v>
      </c>
      <c r="I10" s="3">
        <v>22124422</v>
      </c>
      <c r="J10" s="3">
        <v>1346276</v>
      </c>
      <c r="K10" s="3">
        <v>68626877</v>
      </c>
      <c r="L10" s="3">
        <v>66498004</v>
      </c>
      <c r="M10" s="3">
        <v>2123184</v>
      </c>
      <c r="N10" s="3">
        <v>13952397</v>
      </c>
      <c r="O10" s="3">
        <v>13951558</v>
      </c>
      <c r="P10" s="26">
        <v>839</v>
      </c>
      <c r="Q10" s="3">
        <v>38425508</v>
      </c>
      <c r="R10" s="3">
        <v>36754246</v>
      </c>
      <c r="S10" s="3">
        <v>1660689</v>
      </c>
      <c r="T10" s="3">
        <v>62178213</v>
      </c>
      <c r="U10" s="3">
        <v>57910095</v>
      </c>
      <c r="V10" s="33">
        <v>4264771</v>
      </c>
      <c r="W10" s="28" t="s">
        <v>23</v>
      </c>
    </row>
    <row r="11" spans="1:23" ht="12" customHeight="1">
      <c r="A11" s="29"/>
      <c r="B11" s="23"/>
      <c r="C11" s="25"/>
      <c r="D11" s="25"/>
      <c r="V11" s="33"/>
      <c r="W11" s="37"/>
    </row>
    <row r="12" spans="1:23" s="43" customFormat="1" ht="12" customHeight="1">
      <c r="A12" s="38" t="s">
        <v>24</v>
      </c>
      <c r="B12" s="39">
        <v>294546783</v>
      </c>
      <c r="C12" s="40">
        <v>283053533</v>
      </c>
      <c r="D12" s="40">
        <v>11447686</v>
      </c>
      <c r="E12" s="40">
        <v>84833197</v>
      </c>
      <c r="F12" s="40">
        <v>84235996</v>
      </c>
      <c r="G12" s="40">
        <f>SUM(G14:G22)</f>
        <v>588424</v>
      </c>
      <c r="H12" s="40">
        <v>23069637</v>
      </c>
      <c r="I12" s="40">
        <v>21525382</v>
      </c>
      <c r="J12" s="40">
        <v>1517336</v>
      </c>
      <c r="K12" s="40">
        <f>SUM(K14:K22)</f>
        <v>69205006</v>
      </c>
      <c r="L12" s="40">
        <v>65674447</v>
      </c>
      <c r="M12" s="40">
        <f>SUM(M14:M22)</f>
        <v>3530306</v>
      </c>
      <c r="N12" s="40">
        <v>14708021</v>
      </c>
      <c r="O12" s="40">
        <v>14707741</v>
      </c>
      <c r="P12" s="40">
        <f>SUM(P14:P22)</f>
        <v>280</v>
      </c>
      <c r="Q12" s="40">
        <v>38934245</v>
      </c>
      <c r="R12" s="40">
        <f>SUM(R14:R22)</f>
        <v>37179295</v>
      </c>
      <c r="S12" s="40">
        <v>1753266</v>
      </c>
      <c r="T12" s="40">
        <f>SUM(T14:T22)</f>
        <v>63796675</v>
      </c>
      <c r="U12" s="40">
        <f>SUM(U14:U22)</f>
        <v>59729964</v>
      </c>
      <c r="V12" s="41">
        <f>SUM(V14:V22)</f>
        <v>4058075</v>
      </c>
      <c r="W12" s="42" t="s">
        <v>24</v>
      </c>
    </row>
    <row r="13" spans="1:23" s="49" customFormat="1" ht="12" customHeight="1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48"/>
    </row>
    <row r="14" spans="1:23" ht="12" customHeight="1">
      <c r="A14" s="50" t="s">
        <v>25</v>
      </c>
      <c r="B14" s="23">
        <v>177044457</v>
      </c>
      <c r="C14" s="25">
        <v>169351011</v>
      </c>
      <c r="D14" s="25">
        <v>7671198</v>
      </c>
      <c r="E14" s="51">
        <v>48994899</v>
      </c>
      <c r="F14" s="52">
        <v>48627412</v>
      </c>
      <c r="G14" s="34">
        <v>365683</v>
      </c>
      <c r="H14" s="34">
        <v>9812193</v>
      </c>
      <c r="I14" s="34">
        <v>9051758</v>
      </c>
      <c r="J14" s="34">
        <v>744282</v>
      </c>
      <c r="K14" s="34">
        <v>39407517</v>
      </c>
      <c r="L14" s="34">
        <v>37280622</v>
      </c>
      <c r="M14" s="34">
        <v>2126880</v>
      </c>
      <c r="N14" s="34">
        <v>49427</v>
      </c>
      <c r="O14" s="34">
        <v>49147</v>
      </c>
      <c r="P14" s="34">
        <v>280</v>
      </c>
      <c r="Q14" s="34">
        <v>19038226</v>
      </c>
      <c r="R14" s="34">
        <v>18397147</v>
      </c>
      <c r="S14" s="34">
        <v>641078</v>
      </c>
      <c r="T14" s="34">
        <f aca="true" t="shared" si="0" ref="T14:T22">B14-E14-H14-K14-N14-Q14</f>
        <v>59742195</v>
      </c>
      <c r="U14" s="34">
        <f aca="true" t="shared" si="1" ref="U14:U22">C14-F14-I14-L14-O14-R14</f>
        <v>55944925</v>
      </c>
      <c r="V14" s="53">
        <f aca="true" t="shared" si="2" ref="V14:V22">D14-G14-J14-M14-P14-S14</f>
        <v>3792995</v>
      </c>
      <c r="W14" s="28" t="s">
        <v>26</v>
      </c>
    </row>
    <row r="15" spans="1:23" ht="12" customHeight="1">
      <c r="A15" s="50" t="s">
        <v>27</v>
      </c>
      <c r="B15" s="23">
        <v>34538020</v>
      </c>
      <c r="C15" s="25">
        <v>33662151</v>
      </c>
      <c r="D15" s="25">
        <v>865890</v>
      </c>
      <c r="E15" s="51">
        <v>11303953</v>
      </c>
      <c r="F15" s="52">
        <v>11231174</v>
      </c>
      <c r="G15" s="34">
        <v>69392</v>
      </c>
      <c r="H15" s="34">
        <v>4148994</v>
      </c>
      <c r="I15" s="34">
        <v>3853324</v>
      </c>
      <c r="J15" s="34">
        <v>289259</v>
      </c>
      <c r="K15" s="34">
        <v>8597467</v>
      </c>
      <c r="L15" s="34">
        <v>8443402</v>
      </c>
      <c r="M15" s="34">
        <v>154004</v>
      </c>
      <c r="N15" s="34">
        <v>2613487</v>
      </c>
      <c r="O15" s="34">
        <v>2613487</v>
      </c>
      <c r="P15" s="34">
        <f>N15-O15</f>
        <v>0</v>
      </c>
      <c r="Q15" s="34">
        <v>5283667</v>
      </c>
      <c r="R15" s="34">
        <v>5083801</v>
      </c>
      <c r="S15" s="34">
        <v>199744</v>
      </c>
      <c r="T15" s="34">
        <f t="shared" si="0"/>
        <v>2590452</v>
      </c>
      <c r="U15" s="34">
        <f t="shared" si="1"/>
        <v>2436963</v>
      </c>
      <c r="V15" s="53">
        <f t="shared" si="2"/>
        <v>153491</v>
      </c>
      <c r="W15" s="28" t="s">
        <v>28</v>
      </c>
    </row>
    <row r="16" spans="1:23" ht="12" customHeight="1">
      <c r="A16" s="50" t="s">
        <v>29</v>
      </c>
      <c r="B16" s="23">
        <v>12036578</v>
      </c>
      <c r="C16" s="25">
        <v>11365610</v>
      </c>
      <c r="D16" s="25">
        <v>669405</v>
      </c>
      <c r="E16" s="51">
        <v>3697057</v>
      </c>
      <c r="F16" s="52">
        <v>3672246</v>
      </c>
      <c r="G16" s="34">
        <v>24657</v>
      </c>
      <c r="H16" s="34">
        <v>1268865</v>
      </c>
      <c r="I16" s="34">
        <v>1203115</v>
      </c>
      <c r="J16" s="34">
        <v>65197</v>
      </c>
      <c r="K16" s="34">
        <v>3124936</v>
      </c>
      <c r="L16" s="54">
        <v>2709331</v>
      </c>
      <c r="M16" s="55">
        <v>415605</v>
      </c>
      <c r="N16" s="34">
        <v>1304192</v>
      </c>
      <c r="O16" s="34">
        <v>1304192</v>
      </c>
      <c r="P16" s="34">
        <f>N16-O16</f>
        <v>0</v>
      </c>
      <c r="Q16" s="34">
        <v>2436510</v>
      </c>
      <c r="R16" s="34">
        <v>2274230</v>
      </c>
      <c r="S16" s="34">
        <v>161424</v>
      </c>
      <c r="T16" s="34">
        <f t="shared" si="0"/>
        <v>205018</v>
      </c>
      <c r="U16" s="34">
        <f t="shared" si="1"/>
        <v>202496</v>
      </c>
      <c r="V16" s="53">
        <f t="shared" si="2"/>
        <v>2522</v>
      </c>
      <c r="W16" s="28" t="s">
        <v>20</v>
      </c>
    </row>
    <row r="17" spans="1:23" ht="12" customHeight="1">
      <c r="A17" s="50" t="s">
        <v>30</v>
      </c>
      <c r="B17" s="23">
        <v>11906101</v>
      </c>
      <c r="C17" s="25">
        <v>11534502</v>
      </c>
      <c r="D17" s="25">
        <v>368225</v>
      </c>
      <c r="E17" s="51">
        <v>4490053</v>
      </c>
      <c r="F17" s="52">
        <v>4463714</v>
      </c>
      <c r="G17" s="34">
        <v>23390</v>
      </c>
      <c r="H17" s="34">
        <v>1253124</v>
      </c>
      <c r="I17" s="34">
        <v>1208104</v>
      </c>
      <c r="J17" s="34">
        <v>44965</v>
      </c>
      <c r="K17" s="34">
        <v>3217167</v>
      </c>
      <c r="L17" s="34">
        <v>3095045</v>
      </c>
      <c r="M17" s="34">
        <v>121945</v>
      </c>
      <c r="N17" s="34">
        <v>27980</v>
      </c>
      <c r="O17" s="34">
        <v>27980</v>
      </c>
      <c r="P17" s="34">
        <f>N17-O17</f>
        <v>0</v>
      </c>
      <c r="Q17" s="34">
        <v>2797977</v>
      </c>
      <c r="R17" s="34">
        <v>2623620</v>
      </c>
      <c r="S17" s="34">
        <v>174165</v>
      </c>
      <c r="T17" s="34">
        <f t="shared" si="0"/>
        <v>119800</v>
      </c>
      <c r="U17" s="34">
        <f t="shared" si="1"/>
        <v>116039</v>
      </c>
      <c r="V17" s="53">
        <f t="shared" si="2"/>
        <v>3760</v>
      </c>
      <c r="W17" s="28" t="s">
        <v>21</v>
      </c>
    </row>
    <row r="18" spans="1:23" ht="12" customHeight="1">
      <c r="A18" s="50" t="s">
        <v>31</v>
      </c>
      <c r="B18" s="23">
        <v>4952244</v>
      </c>
      <c r="C18" s="25">
        <v>4767118</v>
      </c>
      <c r="D18" s="25">
        <v>185004</v>
      </c>
      <c r="E18" s="51">
        <v>1814888</v>
      </c>
      <c r="F18" s="52">
        <v>1787941</v>
      </c>
      <c r="G18" s="34">
        <v>26825</v>
      </c>
      <c r="H18" s="34">
        <v>611658</v>
      </c>
      <c r="I18" s="34">
        <v>586320</v>
      </c>
      <c r="J18" s="34">
        <v>25338</v>
      </c>
      <c r="K18" s="34">
        <v>1078592</v>
      </c>
      <c r="L18" s="34">
        <v>999291</v>
      </c>
      <c r="M18" s="34">
        <v>79301</v>
      </c>
      <c r="N18" s="34">
        <v>521074</v>
      </c>
      <c r="O18" s="34">
        <v>521074</v>
      </c>
      <c r="P18" s="34">
        <f>N18-O18</f>
        <v>0</v>
      </c>
      <c r="Q18" s="34">
        <v>874569</v>
      </c>
      <c r="R18" s="34">
        <v>824217</v>
      </c>
      <c r="S18" s="34">
        <v>50352</v>
      </c>
      <c r="T18" s="34">
        <f t="shared" si="0"/>
        <v>51463</v>
      </c>
      <c r="U18" s="34">
        <f t="shared" si="1"/>
        <v>48275</v>
      </c>
      <c r="V18" s="53">
        <f t="shared" si="2"/>
        <v>3188</v>
      </c>
      <c r="W18" s="28" t="s">
        <v>22</v>
      </c>
    </row>
    <row r="19" spans="1:23" ht="12" customHeight="1">
      <c r="A19" s="50" t="s">
        <v>32</v>
      </c>
      <c r="B19" s="56">
        <v>3052211</v>
      </c>
      <c r="C19" s="3">
        <v>2936016</v>
      </c>
      <c r="D19" s="3">
        <v>116196</v>
      </c>
      <c r="E19" s="51">
        <v>1133680</v>
      </c>
      <c r="F19" s="52">
        <v>1130044</v>
      </c>
      <c r="G19" s="34">
        <v>3636</v>
      </c>
      <c r="H19" s="34">
        <v>458693</v>
      </c>
      <c r="I19" s="34">
        <v>449083</v>
      </c>
      <c r="J19" s="34">
        <v>9611</v>
      </c>
      <c r="K19" s="34">
        <v>726529</v>
      </c>
      <c r="L19" s="34">
        <v>696290</v>
      </c>
      <c r="M19" s="34">
        <v>30239</v>
      </c>
      <c r="N19" s="34">
        <v>18491</v>
      </c>
      <c r="O19" s="34">
        <v>18491</v>
      </c>
      <c r="P19" s="34">
        <f>N19-O19</f>
        <v>0</v>
      </c>
      <c r="Q19" s="34">
        <v>686375</v>
      </c>
      <c r="R19" s="34">
        <v>614290</v>
      </c>
      <c r="S19" s="34">
        <v>72086</v>
      </c>
      <c r="T19" s="34">
        <f t="shared" si="0"/>
        <v>28443</v>
      </c>
      <c r="U19" s="34">
        <f t="shared" si="1"/>
        <v>27818</v>
      </c>
      <c r="V19" s="53">
        <f t="shared" si="2"/>
        <v>624</v>
      </c>
      <c r="W19" s="28" t="s">
        <v>23</v>
      </c>
    </row>
    <row r="20" spans="1:23" ht="9.75" customHeight="1">
      <c r="A20" s="50" t="s">
        <v>33</v>
      </c>
      <c r="B20" s="56">
        <v>19085865</v>
      </c>
      <c r="C20" s="3">
        <v>18314201</v>
      </c>
      <c r="D20" s="3">
        <v>771663</v>
      </c>
      <c r="E20" s="51">
        <v>4981549</v>
      </c>
      <c r="F20" s="52">
        <v>4957575</v>
      </c>
      <c r="G20" s="34">
        <v>23974</v>
      </c>
      <c r="H20" s="34">
        <v>2711672</v>
      </c>
      <c r="I20" s="34">
        <v>2522827</v>
      </c>
      <c r="J20" s="34">
        <v>188845</v>
      </c>
      <c r="K20" s="34">
        <v>4298947</v>
      </c>
      <c r="L20" s="34">
        <v>4025828</v>
      </c>
      <c r="M20" s="34">
        <v>273118</v>
      </c>
      <c r="N20" s="34">
        <v>3416336</v>
      </c>
      <c r="O20" s="34">
        <v>3416336</v>
      </c>
      <c r="P20" s="34">
        <v>0</v>
      </c>
      <c r="Q20" s="34">
        <v>2968792</v>
      </c>
      <c r="R20" s="34">
        <v>2737338</v>
      </c>
      <c r="S20" s="34">
        <v>231453</v>
      </c>
      <c r="T20" s="34">
        <f t="shared" si="0"/>
        <v>708569</v>
      </c>
      <c r="U20" s="34">
        <f t="shared" si="1"/>
        <v>654297</v>
      </c>
      <c r="V20" s="53">
        <f t="shared" si="2"/>
        <v>54273</v>
      </c>
      <c r="W20" s="28" t="s">
        <v>24</v>
      </c>
    </row>
    <row r="21" spans="1:23" ht="9.75" customHeight="1">
      <c r="A21" s="50" t="s">
        <v>34</v>
      </c>
      <c r="B21" s="56">
        <v>10775499</v>
      </c>
      <c r="C21" s="3">
        <v>10495283</v>
      </c>
      <c r="D21" s="3">
        <v>275413</v>
      </c>
      <c r="E21" s="34">
        <v>4204233</v>
      </c>
      <c r="F21" s="34">
        <v>4169962</v>
      </c>
      <c r="G21" s="34">
        <v>34092</v>
      </c>
      <c r="H21" s="34">
        <v>1484006</v>
      </c>
      <c r="I21" s="34">
        <v>1374620</v>
      </c>
      <c r="J21" s="34">
        <v>108781</v>
      </c>
      <c r="K21" s="34">
        <v>2475323</v>
      </c>
      <c r="L21" s="34">
        <v>2449675</v>
      </c>
      <c r="M21" s="34">
        <v>25648</v>
      </c>
      <c r="N21" s="34">
        <v>100003</v>
      </c>
      <c r="O21" s="34">
        <v>100003</v>
      </c>
      <c r="P21" s="34">
        <f>N21-O21</f>
        <v>0</v>
      </c>
      <c r="Q21" s="34">
        <v>2250246</v>
      </c>
      <c r="R21" s="34">
        <v>2185438</v>
      </c>
      <c r="S21" s="34">
        <v>64443</v>
      </c>
      <c r="T21" s="34">
        <f t="shared" si="0"/>
        <v>261688</v>
      </c>
      <c r="U21" s="34">
        <f t="shared" si="1"/>
        <v>215585</v>
      </c>
      <c r="V21" s="53">
        <f t="shared" si="2"/>
        <v>42449</v>
      </c>
      <c r="W21" s="28" t="s">
        <v>35</v>
      </c>
    </row>
    <row r="22" spans="1:23" ht="12" customHeight="1">
      <c r="A22" s="22" t="s">
        <v>36</v>
      </c>
      <c r="B22" s="56">
        <v>21155806</v>
      </c>
      <c r="C22" s="3">
        <v>20627640</v>
      </c>
      <c r="D22" s="3">
        <v>524693</v>
      </c>
      <c r="E22" s="34">
        <v>4212884</v>
      </c>
      <c r="F22" s="34">
        <v>4195927</v>
      </c>
      <c r="G22" s="34">
        <v>16775</v>
      </c>
      <c r="H22" s="34">
        <v>1320432</v>
      </c>
      <c r="I22" s="34">
        <v>1276230</v>
      </c>
      <c r="J22" s="34">
        <v>41059</v>
      </c>
      <c r="K22" s="34">
        <v>6278528</v>
      </c>
      <c r="L22" s="34">
        <v>5974962</v>
      </c>
      <c r="M22" s="34">
        <v>303566</v>
      </c>
      <c r="N22" s="34">
        <v>6657032</v>
      </c>
      <c r="O22" s="34">
        <v>6657741</v>
      </c>
      <c r="P22" s="34">
        <v>0</v>
      </c>
      <c r="Q22" s="34">
        <v>2597883</v>
      </c>
      <c r="R22" s="34">
        <v>2439214</v>
      </c>
      <c r="S22" s="34">
        <v>158520</v>
      </c>
      <c r="T22" s="34">
        <f t="shared" si="0"/>
        <v>89047</v>
      </c>
      <c r="U22" s="34">
        <f t="shared" si="1"/>
        <v>83566</v>
      </c>
      <c r="V22" s="57">
        <f t="shared" si="2"/>
        <v>4773</v>
      </c>
      <c r="W22" s="28" t="s">
        <v>37</v>
      </c>
    </row>
    <row r="23" spans="1:23" ht="12" customHeight="1">
      <c r="A23" s="58" t="s">
        <v>38</v>
      </c>
      <c r="B23" s="59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60"/>
    </row>
    <row r="24" spans="1:23" ht="12" customHeight="1">
      <c r="A24" s="61" t="s">
        <v>39</v>
      </c>
      <c r="W24" s="62"/>
    </row>
    <row r="25" spans="1:23" ht="12" customHeight="1">
      <c r="A25" s="61"/>
      <c r="W25" s="62"/>
    </row>
    <row r="26" spans="1:23" ht="12" customHeight="1">
      <c r="A26" s="61"/>
      <c r="W26" s="62"/>
    </row>
    <row r="27" spans="1:23" ht="12" customHeight="1">
      <c r="A27" s="61"/>
      <c r="W27" s="62"/>
    </row>
    <row r="28" ht="12" customHeight="1">
      <c r="W28" s="62"/>
    </row>
  </sheetData>
  <mergeCells count="2">
    <mergeCell ref="A2:K2"/>
    <mergeCell ref="C3:I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1999-03-08T04:09:18Z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