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46" sheetId="1" r:id="rId1"/>
  </sheets>
  <definedNames>
    <definedName name="_10.電気_ガスおよび水道" localSheetId="0">'146'!$A$2:$F$20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<sst xmlns="http://schemas.openxmlformats.org/spreadsheetml/2006/main" count="47" uniqueCount="46">
  <si>
    <t>146．産業分類別商店数、従業者数、年間商品販売額および商品手持額</t>
  </si>
  <si>
    <t>(単位  店、人、百万円)</t>
  </si>
  <si>
    <t>年次および</t>
  </si>
  <si>
    <t>商  店  数  (  従  業  者  規  模  別  )</t>
  </si>
  <si>
    <t>従  業</t>
  </si>
  <si>
    <t>年  間</t>
  </si>
  <si>
    <t>商  品</t>
  </si>
  <si>
    <t>総  数</t>
  </si>
  <si>
    <t>1～</t>
  </si>
  <si>
    <t>3～</t>
  </si>
  <si>
    <t>5～</t>
  </si>
  <si>
    <t>10～</t>
  </si>
  <si>
    <t>20～</t>
  </si>
  <si>
    <t>30～</t>
  </si>
  <si>
    <t>50～</t>
  </si>
  <si>
    <t>100</t>
  </si>
  <si>
    <t>産 業 分 類</t>
  </si>
  <si>
    <t>2人</t>
  </si>
  <si>
    <t xml:space="preserve">4  </t>
  </si>
  <si>
    <t xml:space="preserve">9 </t>
  </si>
  <si>
    <t xml:space="preserve">19  </t>
  </si>
  <si>
    <t xml:space="preserve">29  </t>
  </si>
  <si>
    <t xml:space="preserve">49  </t>
  </si>
  <si>
    <t xml:space="preserve">99  </t>
  </si>
  <si>
    <t>以上</t>
  </si>
  <si>
    <t>者  数</t>
  </si>
  <si>
    <t>販売額</t>
  </si>
  <si>
    <t>手持額</t>
  </si>
  <si>
    <t>昭和57年　</t>
  </si>
  <si>
    <t>　　60　　</t>
  </si>
  <si>
    <t>　　63　　</t>
  </si>
  <si>
    <t>平成３年　</t>
  </si>
  <si>
    <t>６</t>
  </si>
  <si>
    <t>９</t>
  </si>
  <si>
    <t>卸売業・計</t>
  </si>
  <si>
    <t>一般卸売業</t>
  </si>
  <si>
    <t>代理商・仲立業</t>
  </si>
  <si>
    <t>小売業・計</t>
  </si>
  <si>
    <t>各種商品小売業</t>
  </si>
  <si>
    <t>織物・衣服・身の　　　　　　　　　　まわり品小売業</t>
  </si>
  <si>
    <t>飲食料品小売業</t>
  </si>
  <si>
    <t>自動車・自転車小売業</t>
  </si>
  <si>
    <t>家具・じゅう器・家庭用　　　　　　　　　　機械器具小売業</t>
  </si>
  <si>
    <t>その他の小売業</t>
  </si>
  <si>
    <t>資料：県統計情報課「大分県の商業」</t>
  </si>
  <si>
    <t xml:space="preserve">  注）調査日は、昭和57年、昭和63年、平成９年は6月1日、昭和60年は5月1日、平成３年、平成６年は７月１日。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</si>
</sst>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7" fontId="5" fillId="0" borderId="0" xfId="0" applyNumberFormat="1" applyFont="1" applyBorder="1" applyAlignment="1" applyProtection="1">
      <alignment horizontal="center" vertical="center"/>
      <protection/>
    </xf>
    <xf numFmtId="177" fontId="5" fillId="0" borderId="1" xfId="0" applyNumberFormat="1" applyFont="1" applyBorder="1" applyAlignment="1">
      <alignment horizontal="centerContinuous" vertical="center"/>
    </xf>
    <xf numFmtId="177" fontId="5" fillId="0" borderId="2" xfId="0" applyNumberFormat="1" applyFont="1" applyBorder="1" applyAlignment="1" applyProtection="1">
      <alignment horizontal="centerContinuous" vertical="center"/>
      <protection/>
    </xf>
    <xf numFmtId="177" fontId="5" fillId="0" borderId="3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 quotePrefix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/>
    </xf>
    <xf numFmtId="177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 quotePrefix="1">
      <alignment horizontal="center" vertical="center"/>
    </xf>
    <xf numFmtId="177" fontId="6" fillId="0" borderId="0" xfId="0" applyNumberFormat="1" applyFont="1" applyAlignment="1">
      <alignment vertical="center"/>
    </xf>
    <xf numFmtId="41" fontId="6" fillId="0" borderId="3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 quotePrefix="1">
      <alignment vertical="center"/>
    </xf>
    <xf numFmtId="41" fontId="6" fillId="0" borderId="0" xfId="0" applyNumberFormat="1" applyFont="1" applyAlignment="1">
      <alignment vertical="center"/>
    </xf>
    <xf numFmtId="177" fontId="6" fillId="0" borderId="0" xfId="0" applyNumberFormat="1" applyFont="1" applyBorder="1" applyAlignment="1" applyProtection="1" quotePrefix="1">
      <alignment horizontal="center" vertical="center"/>
      <protection/>
    </xf>
    <xf numFmtId="177" fontId="6" fillId="0" borderId="0" xfId="0" applyNumberFormat="1" applyFont="1" applyBorder="1" applyAlignment="1" applyProtection="1">
      <alignment horizontal="distributed" vertical="center"/>
      <protection/>
    </xf>
    <xf numFmtId="41" fontId="6" fillId="0" borderId="3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 quotePrefix="1">
      <alignment vertical="center"/>
      <protection/>
    </xf>
    <xf numFmtId="41" fontId="6" fillId="0" borderId="0" xfId="0" applyNumberFormat="1" applyFont="1" applyAlignment="1" applyProtection="1">
      <alignment vertical="center"/>
      <protection/>
    </xf>
    <xf numFmtId="177" fontId="8" fillId="0" borderId="0" xfId="0" applyNumberFormat="1" applyFont="1" applyBorder="1" applyAlignment="1" applyProtection="1">
      <alignment horizontal="distributed" vertical="center"/>
      <protection/>
    </xf>
    <xf numFmtId="177" fontId="0" fillId="0" borderId="0" xfId="0" applyNumberFormat="1" applyFont="1" applyAlignment="1">
      <alignment vertical="center"/>
    </xf>
    <xf numFmtId="177" fontId="0" fillId="0" borderId="4" xfId="0" applyNumberFormat="1" applyFont="1" applyBorder="1" applyAlignment="1" applyProtection="1">
      <alignment horizontal="left" vertical="center"/>
      <protection/>
    </xf>
    <xf numFmtId="177" fontId="0" fillId="0" borderId="4" xfId="0" applyNumberFormat="1" applyFont="1" applyBorder="1" applyAlignment="1">
      <alignment vertical="center"/>
    </xf>
    <xf numFmtId="177" fontId="0" fillId="0" borderId="0" xfId="0" applyNumberFormat="1" applyFont="1" applyBorder="1" applyAlignment="1" applyProtection="1">
      <alignment horizontal="center" vertical="center"/>
      <protection locked="0"/>
    </xf>
    <xf numFmtId="41" fontId="0" fillId="0" borderId="3" xfId="0" applyNumberFormat="1" applyFont="1" applyBorder="1" applyAlignment="1" applyProtection="1">
      <alignment vertical="center"/>
      <protection locked="0"/>
    </xf>
    <xf numFmtId="41" fontId="0" fillId="0" borderId="0" xfId="0" applyNumberFormat="1" applyFont="1" applyBorder="1" applyAlignment="1" applyProtection="1">
      <alignment vertical="center"/>
      <protection locked="0"/>
    </xf>
    <xf numFmtId="41" fontId="0" fillId="0" borderId="0" xfId="0" applyNumberFormat="1" applyFont="1" applyAlignment="1" applyProtection="1">
      <alignment vertical="center"/>
      <protection locked="0"/>
    </xf>
    <xf numFmtId="177" fontId="0" fillId="0" borderId="0" xfId="0" applyNumberFormat="1" applyFont="1" applyBorder="1" applyAlignment="1" applyProtection="1" quotePrefix="1">
      <alignment horizontal="center" vertical="center"/>
      <protection locked="0"/>
    </xf>
    <xf numFmtId="41" fontId="0" fillId="0" borderId="3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Font="1" applyBorder="1" applyAlignment="1" applyProtection="1" quotePrefix="1">
      <alignment horizontal="right" vertical="center"/>
      <protection locked="0"/>
    </xf>
    <xf numFmtId="177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3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177" fontId="6" fillId="0" borderId="0" xfId="0" applyNumberFormat="1" applyFont="1" applyBorder="1" applyAlignment="1" applyProtection="1" quotePrefix="1">
      <alignment horizontal="center" vertical="center"/>
      <protection locked="0"/>
    </xf>
    <xf numFmtId="177" fontId="0" fillId="0" borderId="0" xfId="0" applyNumberFormat="1" applyFont="1" applyBorder="1" applyAlignment="1" applyProtection="1">
      <alignment horizontal="distributed" vertical="center"/>
      <protection/>
    </xf>
    <xf numFmtId="41" fontId="0" fillId="0" borderId="3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 quotePrefix="1">
      <alignment vertical="center"/>
      <protection locked="0"/>
    </xf>
    <xf numFmtId="177" fontId="0" fillId="0" borderId="0" xfId="0" applyNumberFormat="1" applyFont="1" applyBorder="1" applyAlignment="1">
      <alignment horizontal="distributed" vertical="center"/>
    </xf>
    <xf numFmtId="41" fontId="0" fillId="0" borderId="0" xfId="0" applyNumberFormat="1" applyFont="1" applyAlignment="1" applyProtection="1">
      <alignment horizontal="right" vertical="center"/>
      <protection locked="0"/>
    </xf>
    <xf numFmtId="41" fontId="0" fillId="0" borderId="0" xfId="0" applyNumberFormat="1" applyFont="1" applyAlignment="1" applyProtection="1" quotePrefix="1">
      <alignment horizontal="right" vertical="center"/>
      <protection locked="0"/>
    </xf>
    <xf numFmtId="177" fontId="0" fillId="0" borderId="2" xfId="0" applyNumberFormat="1" applyFont="1" applyBorder="1" applyAlignment="1" applyProtection="1">
      <alignment horizontal="distributed" vertical="center"/>
      <protection/>
    </xf>
    <xf numFmtId="177" fontId="0" fillId="0" borderId="5" xfId="0" applyNumberFormat="1" applyFont="1" applyBorder="1" applyAlignment="1" applyProtection="1">
      <alignment horizontal="left" vertical="center"/>
      <protection/>
    </xf>
    <xf numFmtId="177" fontId="0" fillId="0" borderId="5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4" fillId="0" borderId="0" xfId="0" applyNumberFormat="1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"/>
  <sheetViews>
    <sheetView showGridLines="0" tabSelected="1" workbookViewId="0" topLeftCell="A1">
      <selection activeCell="A2" sqref="A2:M2"/>
    </sheetView>
  </sheetViews>
  <sheetFormatPr defaultColWidth="13.375" defaultRowHeight="12.75"/>
  <cols>
    <col min="1" max="1" width="19.375" style="21" customWidth="1"/>
    <col min="2" max="10" width="8.75390625" style="21" customWidth="1"/>
    <col min="11" max="13" width="11.875" style="21" customWidth="1"/>
    <col min="14" max="16384" width="13.375" style="21" customWidth="1"/>
  </cols>
  <sheetData>
    <row r="2" spans="1:13" ht="17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2.75" thickBot="1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2.75" thickTop="1">
      <c r="A4" s="1" t="s">
        <v>2</v>
      </c>
      <c r="B4" s="2" t="s">
        <v>3</v>
      </c>
      <c r="C4" s="3"/>
      <c r="D4" s="3"/>
      <c r="E4" s="3"/>
      <c r="F4" s="3"/>
      <c r="G4" s="3"/>
      <c r="H4" s="3"/>
      <c r="I4" s="3"/>
      <c r="J4" s="3"/>
      <c r="K4" s="4" t="s">
        <v>4</v>
      </c>
      <c r="L4" s="4" t="s">
        <v>5</v>
      </c>
      <c r="M4" s="4" t="s">
        <v>6</v>
      </c>
    </row>
    <row r="5" spans="1:13" ht="12">
      <c r="A5" s="1"/>
      <c r="B5" s="4" t="s">
        <v>7</v>
      </c>
      <c r="C5" s="4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4"/>
      <c r="L5" s="4" t="s">
        <v>6</v>
      </c>
      <c r="M5" s="4"/>
    </row>
    <row r="6" spans="1:13" ht="12">
      <c r="A6" s="6" t="s">
        <v>16</v>
      </c>
      <c r="B6" s="7"/>
      <c r="C6" s="7" t="s">
        <v>17</v>
      </c>
      <c r="D6" s="8" t="s">
        <v>18</v>
      </c>
      <c r="E6" s="8" t="s">
        <v>19</v>
      </c>
      <c r="F6" s="8" t="s">
        <v>20</v>
      </c>
      <c r="G6" s="8" t="s">
        <v>21</v>
      </c>
      <c r="H6" s="8" t="s">
        <v>22</v>
      </c>
      <c r="I6" s="8" t="s">
        <v>23</v>
      </c>
      <c r="J6" s="7" t="s">
        <v>24</v>
      </c>
      <c r="K6" s="7" t="s">
        <v>25</v>
      </c>
      <c r="L6" s="7" t="s">
        <v>26</v>
      </c>
      <c r="M6" s="7" t="s">
        <v>27</v>
      </c>
    </row>
    <row r="7" spans="1:13" ht="12">
      <c r="A7" s="24" t="s">
        <v>28</v>
      </c>
      <c r="B7" s="25">
        <v>24413</v>
      </c>
      <c r="C7" s="26">
        <v>13769</v>
      </c>
      <c r="D7" s="26">
        <v>5559</v>
      </c>
      <c r="E7" s="26">
        <v>3327</v>
      </c>
      <c r="F7" s="26">
        <v>1125</v>
      </c>
      <c r="G7" s="27">
        <v>333</v>
      </c>
      <c r="H7" s="27">
        <v>182</v>
      </c>
      <c r="I7" s="27">
        <v>86</v>
      </c>
      <c r="J7" s="27">
        <v>32</v>
      </c>
      <c r="K7" s="27">
        <v>102387</v>
      </c>
      <c r="L7" s="27">
        <v>2382880</v>
      </c>
      <c r="M7" s="27">
        <v>185328</v>
      </c>
    </row>
    <row r="8" spans="1:13" ht="12">
      <c r="A8" s="28" t="s">
        <v>29</v>
      </c>
      <c r="B8" s="29">
        <v>23188</v>
      </c>
      <c r="C8" s="30">
        <v>12551</v>
      </c>
      <c r="D8" s="30">
        <v>5579</v>
      </c>
      <c r="E8" s="30">
        <v>3281</v>
      </c>
      <c r="F8" s="30">
        <v>1107</v>
      </c>
      <c r="G8" s="27">
        <v>348</v>
      </c>
      <c r="H8" s="27">
        <v>205</v>
      </c>
      <c r="I8" s="27">
        <v>90</v>
      </c>
      <c r="J8" s="27">
        <v>27</v>
      </c>
      <c r="K8" s="27">
        <v>102006</v>
      </c>
      <c r="L8" s="27">
        <v>2448440</v>
      </c>
      <c r="M8" s="27">
        <v>177965</v>
      </c>
    </row>
    <row r="9" spans="1:13" ht="12">
      <c r="A9" s="28" t="s">
        <v>30</v>
      </c>
      <c r="B9" s="25">
        <v>22806</v>
      </c>
      <c r="C9" s="26">
        <v>11646</v>
      </c>
      <c r="D9" s="26">
        <v>5688</v>
      </c>
      <c r="E9" s="26">
        <v>3441</v>
      </c>
      <c r="F9" s="26">
        <v>1329</v>
      </c>
      <c r="G9" s="27">
        <v>358</v>
      </c>
      <c r="H9" s="27">
        <v>222</v>
      </c>
      <c r="I9" s="27">
        <v>91</v>
      </c>
      <c r="J9" s="27">
        <v>31</v>
      </c>
      <c r="K9" s="27">
        <v>106647</v>
      </c>
      <c r="L9" s="27">
        <v>2465555</v>
      </c>
      <c r="M9" s="27">
        <v>188006</v>
      </c>
    </row>
    <row r="10" spans="1:13" ht="12">
      <c r="A10" s="24" t="s">
        <v>31</v>
      </c>
      <c r="B10" s="29">
        <v>23060</v>
      </c>
      <c r="C10" s="30">
        <v>11476</v>
      </c>
      <c r="D10" s="30">
        <v>5938</v>
      </c>
      <c r="E10" s="30">
        <v>3554</v>
      </c>
      <c r="F10" s="31">
        <v>1373</v>
      </c>
      <c r="G10" s="27">
        <v>377</v>
      </c>
      <c r="H10" s="27">
        <v>224</v>
      </c>
      <c r="I10" s="27">
        <v>85</v>
      </c>
      <c r="J10" s="27">
        <v>33</v>
      </c>
      <c r="K10" s="27">
        <v>108995</v>
      </c>
      <c r="L10" s="27">
        <v>2980757</v>
      </c>
      <c r="M10" s="27">
        <v>218225</v>
      </c>
    </row>
    <row r="11" spans="1:13" s="9" customFormat="1" ht="12">
      <c r="A11" s="28" t="s">
        <v>32</v>
      </c>
      <c r="B11" s="25">
        <v>21164</v>
      </c>
      <c r="C11" s="26">
        <v>10221</v>
      </c>
      <c r="D11" s="26">
        <v>5048</v>
      </c>
      <c r="E11" s="26">
        <v>3605</v>
      </c>
      <c r="F11" s="26">
        <v>1475</v>
      </c>
      <c r="G11" s="27">
        <v>445</v>
      </c>
      <c r="H11" s="27">
        <v>231</v>
      </c>
      <c r="I11" s="27">
        <v>103</v>
      </c>
      <c r="J11" s="27">
        <v>36</v>
      </c>
      <c r="K11" s="27">
        <v>109391</v>
      </c>
      <c r="L11" s="27">
        <v>3105192</v>
      </c>
      <c r="M11" s="27">
        <v>214077</v>
      </c>
    </row>
    <row r="12" spans="1:13" s="9" customFormat="1" ht="12">
      <c r="A12" s="32"/>
      <c r="B12" s="33"/>
      <c r="C12" s="34"/>
      <c r="D12" s="34"/>
      <c r="E12" s="34"/>
      <c r="F12" s="34"/>
      <c r="G12" s="35"/>
      <c r="H12" s="35"/>
      <c r="I12" s="35"/>
      <c r="J12" s="35"/>
      <c r="K12" s="35"/>
      <c r="L12" s="35"/>
      <c r="M12" s="35"/>
    </row>
    <row r="13" spans="1:13" ht="12">
      <c r="A13" s="36" t="s">
        <v>33</v>
      </c>
      <c r="B13" s="10">
        <f aca="true" t="shared" si="0" ref="B13:M13">B15+B19</f>
        <v>20392</v>
      </c>
      <c r="C13" s="11">
        <f t="shared" si="0"/>
        <v>9486</v>
      </c>
      <c r="D13" s="11">
        <f t="shared" si="0"/>
        <v>4953</v>
      </c>
      <c r="E13" s="11">
        <f t="shared" si="0"/>
        <v>3549</v>
      </c>
      <c r="F13" s="12">
        <f t="shared" si="0"/>
        <v>1541</v>
      </c>
      <c r="G13" s="13">
        <f t="shared" si="0"/>
        <v>457</v>
      </c>
      <c r="H13" s="13">
        <f t="shared" si="0"/>
        <v>260</v>
      </c>
      <c r="I13" s="13">
        <f t="shared" si="0"/>
        <v>122</v>
      </c>
      <c r="J13" s="13">
        <f t="shared" si="0"/>
        <v>24</v>
      </c>
      <c r="K13" s="13">
        <f t="shared" si="0"/>
        <v>109094</v>
      </c>
      <c r="L13" s="13">
        <f t="shared" si="0"/>
        <v>3182876</v>
      </c>
      <c r="M13" s="13">
        <f t="shared" si="0"/>
        <v>209474</v>
      </c>
    </row>
    <row r="14" spans="1:13" ht="12">
      <c r="A14" s="14"/>
      <c r="B14" s="10"/>
      <c r="C14" s="11"/>
      <c r="D14" s="11"/>
      <c r="E14" s="11"/>
      <c r="F14" s="12"/>
      <c r="G14" s="13"/>
      <c r="H14" s="13"/>
      <c r="I14" s="13"/>
      <c r="J14" s="13"/>
      <c r="K14" s="13"/>
      <c r="L14" s="13"/>
      <c r="M14" s="13"/>
    </row>
    <row r="15" spans="1:13" s="9" customFormat="1" ht="21.75" customHeight="1">
      <c r="A15" s="15" t="s">
        <v>34</v>
      </c>
      <c r="B15" s="16">
        <f aca="true" t="shared" si="1" ref="B15:M15">B16+B17</f>
        <v>3319</v>
      </c>
      <c r="C15" s="17">
        <f t="shared" si="1"/>
        <v>659</v>
      </c>
      <c r="D15" s="17">
        <f t="shared" si="1"/>
        <v>849</v>
      </c>
      <c r="E15" s="17">
        <f t="shared" si="1"/>
        <v>1006</v>
      </c>
      <c r="F15" s="18">
        <f t="shared" si="1"/>
        <v>487</v>
      </c>
      <c r="G15" s="19">
        <f t="shared" si="1"/>
        <v>164</v>
      </c>
      <c r="H15" s="19">
        <f t="shared" si="1"/>
        <v>91</v>
      </c>
      <c r="I15" s="19">
        <f t="shared" si="1"/>
        <v>52</v>
      </c>
      <c r="J15" s="19">
        <f t="shared" si="1"/>
        <v>11</v>
      </c>
      <c r="K15" s="19">
        <f t="shared" si="1"/>
        <v>29657</v>
      </c>
      <c r="L15" s="19">
        <f t="shared" si="1"/>
        <v>1852858</v>
      </c>
      <c r="M15" s="19">
        <f t="shared" si="1"/>
        <v>75978</v>
      </c>
    </row>
    <row r="16" spans="1:13" ht="21.75" customHeight="1">
      <c r="A16" s="37" t="s">
        <v>35</v>
      </c>
      <c r="B16" s="38">
        <f>SUM(C16:J16)</f>
        <v>3316</v>
      </c>
      <c r="C16" s="26">
        <v>658</v>
      </c>
      <c r="D16" s="26">
        <v>849</v>
      </c>
      <c r="E16" s="26">
        <v>1004</v>
      </c>
      <c r="F16" s="39">
        <v>487</v>
      </c>
      <c r="G16" s="27">
        <v>164</v>
      </c>
      <c r="H16" s="27">
        <v>91</v>
      </c>
      <c r="I16" s="27">
        <v>52</v>
      </c>
      <c r="J16" s="27">
        <v>11</v>
      </c>
      <c r="K16" s="27">
        <v>29642</v>
      </c>
      <c r="L16" s="27">
        <v>1852858</v>
      </c>
      <c r="M16" s="27">
        <v>75978</v>
      </c>
    </row>
    <row r="17" spans="1:13" ht="21.75" customHeight="1">
      <c r="A17" s="40" t="s">
        <v>36</v>
      </c>
      <c r="B17" s="38">
        <f>SUM(C17:J17)</f>
        <v>3</v>
      </c>
      <c r="C17" s="26">
        <v>1</v>
      </c>
      <c r="D17" s="26">
        <v>0</v>
      </c>
      <c r="E17" s="26">
        <v>2</v>
      </c>
      <c r="F17" s="39">
        <v>0</v>
      </c>
      <c r="G17" s="27">
        <v>0</v>
      </c>
      <c r="H17" s="27">
        <v>0</v>
      </c>
      <c r="I17" s="27">
        <v>0</v>
      </c>
      <c r="J17" s="27">
        <v>0</v>
      </c>
      <c r="K17" s="27">
        <v>15</v>
      </c>
      <c r="L17" s="41">
        <v>0</v>
      </c>
      <c r="M17" s="42">
        <v>0</v>
      </c>
    </row>
    <row r="18" spans="1:13" ht="21.75" customHeight="1">
      <c r="A18" s="37"/>
      <c r="B18" s="25"/>
      <c r="C18" s="26"/>
      <c r="D18" s="26"/>
      <c r="E18" s="26"/>
      <c r="F18" s="39"/>
      <c r="G18" s="27"/>
      <c r="H18" s="27"/>
      <c r="I18" s="27"/>
      <c r="J18" s="27"/>
      <c r="K18" s="27"/>
      <c r="L18" s="27"/>
      <c r="M18" s="27"/>
    </row>
    <row r="19" spans="1:13" s="9" customFormat="1" ht="21.75" customHeight="1">
      <c r="A19" s="15" t="s">
        <v>37</v>
      </c>
      <c r="B19" s="16">
        <f aca="true" t="shared" si="2" ref="B19:M19">SUM(B20:B25)</f>
        <v>17073</v>
      </c>
      <c r="C19" s="17">
        <f t="shared" si="2"/>
        <v>8827</v>
      </c>
      <c r="D19" s="17">
        <f t="shared" si="2"/>
        <v>4104</v>
      </c>
      <c r="E19" s="17">
        <f t="shared" si="2"/>
        <v>2543</v>
      </c>
      <c r="F19" s="18">
        <f t="shared" si="2"/>
        <v>1054</v>
      </c>
      <c r="G19" s="19">
        <f t="shared" si="2"/>
        <v>293</v>
      </c>
      <c r="H19" s="19">
        <f t="shared" si="2"/>
        <v>169</v>
      </c>
      <c r="I19" s="19">
        <f t="shared" si="2"/>
        <v>70</v>
      </c>
      <c r="J19" s="19">
        <f t="shared" si="2"/>
        <v>13</v>
      </c>
      <c r="K19" s="19">
        <f t="shared" si="2"/>
        <v>79437</v>
      </c>
      <c r="L19" s="19">
        <f t="shared" si="2"/>
        <v>1330018</v>
      </c>
      <c r="M19" s="19">
        <f t="shared" si="2"/>
        <v>133496</v>
      </c>
    </row>
    <row r="20" spans="1:13" ht="21.75" customHeight="1">
      <c r="A20" s="37" t="s">
        <v>38</v>
      </c>
      <c r="B20" s="38">
        <f aca="true" t="shared" si="3" ref="B20:B25">SUM(C20:J20)</f>
        <v>50</v>
      </c>
      <c r="C20" s="27">
        <v>12</v>
      </c>
      <c r="D20" s="27">
        <v>4</v>
      </c>
      <c r="E20" s="26">
        <v>3</v>
      </c>
      <c r="F20" s="39">
        <v>4</v>
      </c>
      <c r="G20" s="27">
        <v>0</v>
      </c>
      <c r="H20" s="27">
        <v>0</v>
      </c>
      <c r="I20" s="27">
        <v>16</v>
      </c>
      <c r="J20" s="27">
        <v>11</v>
      </c>
      <c r="K20" s="27">
        <v>4859</v>
      </c>
      <c r="L20" s="27">
        <v>181635</v>
      </c>
      <c r="M20" s="27">
        <v>17280</v>
      </c>
    </row>
    <row r="21" spans="1:13" ht="21.75" customHeight="1">
      <c r="A21" s="20" t="s">
        <v>39</v>
      </c>
      <c r="B21" s="38">
        <f t="shared" si="3"/>
        <v>1841</v>
      </c>
      <c r="C21" s="27">
        <v>948</v>
      </c>
      <c r="D21" s="27">
        <v>566</v>
      </c>
      <c r="E21" s="26">
        <v>263</v>
      </c>
      <c r="F21" s="39">
        <v>52</v>
      </c>
      <c r="G21" s="27">
        <v>8</v>
      </c>
      <c r="H21" s="27">
        <v>4</v>
      </c>
      <c r="I21" s="27">
        <v>0</v>
      </c>
      <c r="J21" s="27">
        <v>0</v>
      </c>
      <c r="K21" s="27">
        <v>6079</v>
      </c>
      <c r="L21" s="27">
        <v>94787</v>
      </c>
      <c r="M21" s="27">
        <v>21133</v>
      </c>
    </row>
    <row r="22" spans="1:13" ht="21.75" customHeight="1">
      <c r="A22" s="37" t="s">
        <v>40</v>
      </c>
      <c r="B22" s="38">
        <f t="shared" si="3"/>
        <v>6672</v>
      </c>
      <c r="C22" s="27">
        <v>3704</v>
      </c>
      <c r="D22" s="27">
        <v>1416</v>
      </c>
      <c r="E22" s="27">
        <v>838</v>
      </c>
      <c r="F22" s="27">
        <v>460</v>
      </c>
      <c r="G22" s="27">
        <v>138</v>
      </c>
      <c r="H22" s="27">
        <v>90</v>
      </c>
      <c r="I22" s="27">
        <v>26</v>
      </c>
      <c r="J22" s="27">
        <v>0</v>
      </c>
      <c r="K22" s="27">
        <v>30425</v>
      </c>
      <c r="L22" s="27">
        <v>402117</v>
      </c>
      <c r="M22" s="27">
        <v>18305</v>
      </c>
    </row>
    <row r="23" spans="1:13" ht="21.75" customHeight="1">
      <c r="A23" s="20" t="s">
        <v>41</v>
      </c>
      <c r="B23" s="38">
        <f t="shared" si="3"/>
        <v>1057</v>
      </c>
      <c r="C23" s="27">
        <v>471</v>
      </c>
      <c r="D23" s="27">
        <v>232</v>
      </c>
      <c r="E23" s="27">
        <v>188</v>
      </c>
      <c r="F23" s="27">
        <v>129</v>
      </c>
      <c r="G23" s="27">
        <v>28</v>
      </c>
      <c r="H23" s="27">
        <v>4</v>
      </c>
      <c r="I23" s="27">
        <v>5</v>
      </c>
      <c r="J23" s="27">
        <v>0</v>
      </c>
      <c r="K23" s="27">
        <v>5591</v>
      </c>
      <c r="L23" s="27">
        <v>161405</v>
      </c>
      <c r="M23" s="27">
        <v>11731</v>
      </c>
    </row>
    <row r="24" spans="1:13" ht="21.75" customHeight="1">
      <c r="A24" s="20" t="s">
        <v>42</v>
      </c>
      <c r="B24" s="38">
        <f t="shared" si="3"/>
        <v>1638</v>
      </c>
      <c r="C24" s="27">
        <v>937</v>
      </c>
      <c r="D24" s="27">
        <v>387</v>
      </c>
      <c r="E24" s="27">
        <v>225</v>
      </c>
      <c r="F24" s="27">
        <v>63</v>
      </c>
      <c r="G24" s="27">
        <v>15</v>
      </c>
      <c r="H24" s="27">
        <v>7</v>
      </c>
      <c r="I24" s="27">
        <v>4</v>
      </c>
      <c r="J24" s="27">
        <v>0</v>
      </c>
      <c r="K24" s="27">
        <v>5994</v>
      </c>
      <c r="L24" s="27">
        <v>115928</v>
      </c>
      <c r="M24" s="27">
        <v>19391</v>
      </c>
    </row>
    <row r="25" spans="1:13" ht="21.75" customHeight="1">
      <c r="A25" s="43" t="s">
        <v>43</v>
      </c>
      <c r="B25" s="38">
        <f t="shared" si="3"/>
        <v>5815</v>
      </c>
      <c r="C25" s="27">
        <v>2755</v>
      </c>
      <c r="D25" s="27">
        <v>1499</v>
      </c>
      <c r="E25" s="27">
        <v>1026</v>
      </c>
      <c r="F25" s="27">
        <v>346</v>
      </c>
      <c r="G25" s="27">
        <v>104</v>
      </c>
      <c r="H25" s="27">
        <v>64</v>
      </c>
      <c r="I25" s="27">
        <v>19</v>
      </c>
      <c r="J25" s="27">
        <v>2</v>
      </c>
      <c r="K25" s="27">
        <v>26489</v>
      </c>
      <c r="L25" s="27">
        <v>374146</v>
      </c>
      <c r="M25" s="27">
        <v>45656</v>
      </c>
    </row>
    <row r="26" spans="1:13" ht="12">
      <c r="A26" s="34" t="s">
        <v>44</v>
      </c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ht="12">
      <c r="A27" s="46" t="s">
        <v>45</v>
      </c>
    </row>
    <row r="28" ht="12">
      <c r="A28" s="46"/>
    </row>
    <row r="29" ht="12">
      <c r="A29" s="46"/>
    </row>
    <row r="30" ht="12">
      <c r="A30" s="46"/>
    </row>
  </sheetData>
  <mergeCells count="1">
    <mergeCell ref="A2:M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1999-03-17T06:02:33Z</cp:lastPrinted>
  <dcterms:created xsi:type="dcterms:W3CDTF">1999-03-17T06:01:29Z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