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'132'!$B$2:$H$43</definedName>
    <definedName name="_10.電気_ガスおよび水道">#REF!</definedName>
    <definedName name="_xlnm.Print_Titles" localSheetId="0">'132'!$4:$5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<sst xmlns="http://schemas.openxmlformats.org/spreadsheetml/2006/main" count="103" uniqueCount="103">
  <si>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</si>
  <si>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</si>
  <si>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</si>
  <si>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</si>
  <si>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</si>
  <si>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</si>
  <si>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</si>
  <si>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</si>
  <si>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</si>
  <si>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</si>
  <si>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</si>
  <si>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平成７年度</t>
  </si>
  <si>
    <t>８</t>
  </si>
  <si>
    <t>久  大  本  線</t>
  </si>
  <si>
    <t>夜明</t>
  </si>
  <si>
    <t>９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</si>
  <si>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</si>
  <si>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</si>
  <si>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</si>
  <si>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</si>
  <si>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</si>
  <si>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</si>
  <si>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</si>
  <si>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</si>
  <si>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</si>
  <si>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</si>
  <si>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</si>
  <si>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</si>
  <si>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</si>
  <si>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</si>
  <si>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</si>
  <si>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</si>
  <si>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</si>
  <si>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</si>
  <si>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</si>
  <si>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</si>
  <si>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</si>
  <si>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</si>
  <si>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</si>
  <si>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</si>
  <si>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</si>
  <si>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</si>
  <si>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</si>
  <si>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</si>
  <si>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</si>
  <si>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</si>
  <si>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</si>
  <si>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</si>
  <si>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</si>
  <si>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</si>
  <si>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</si>
  <si>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</si>
  <si>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</si>
  <si>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</si>
  <si>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</si>
  <si>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</si>
  <si>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</si>
  <si>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</si>
  <si>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</si>
  <si>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</si>
  <si>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</si>
  <si>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</si>
  <si>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</si>
  <si>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</si>
  <si>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</si>
  <si>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</si>
  <si>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</si>
  <si>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</si>
  <si>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</si>
  <si>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</si>
  <si>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</si>
  <si>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</si>
  <si>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</si>
  <si>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</si>
  <si>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</si>
  <si>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</si>
  <si>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</si>
  <si>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</si>
  <si>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</si>
  <si>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</si>
  <si>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</si>
  <si>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</si>
  <si>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</si>
  <si>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</si>
  <si>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</si>
  <si>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</si>
  <si>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</si>
  <si>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</si>
  <si>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</si>
  <si>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</si>
  <si>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</si>
  <si>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</si>
  <si>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</si>
  <si>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</si>
  <si>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</si>
  <si>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</si>
  <si>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</si>
  <si>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</si>
  <si>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</si>
  <si>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</si>
  <si>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</si>
  <si>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</si>
  <si>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 xml:space="preserve">  　132.鉄道各駅別運輸状況(JR九州・JR貨物)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</si>
</sst>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41" fontId="7" fillId="0" borderId="1" xfId="0" applyNumberFormat="1" applyFont="1" applyBorder="1" applyAlignment="1" applyProtection="1">
      <alignment horizontal="centerContinuous" vertical="center"/>
      <protection/>
    </xf>
    <xf numFmtId="41" fontId="7" fillId="0" borderId="0" xfId="0" applyNumberFormat="1" applyFont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center" vertical="center"/>
    </xf>
    <xf numFmtId="41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41" fontId="8" fillId="0" borderId="3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right"/>
      <protection/>
    </xf>
    <xf numFmtId="41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distributed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 horizontal="left"/>
      <protection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0" fillId="0" borderId="3" xfId="16" applyNumberFormat="1" applyFont="1" applyBorder="1" applyAlignment="1" applyProtection="1">
      <alignment/>
      <protection locked="0"/>
    </xf>
    <xf numFmtId="41" fontId="0" fillId="0" borderId="0" xfId="16" applyNumberFormat="1" applyFont="1" applyAlignment="1" applyProtection="1">
      <alignment/>
      <protection locked="0"/>
    </xf>
    <xf numFmtId="41" fontId="0" fillId="0" borderId="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 quotePrefix="1">
      <alignment horizontal="centerContinuous"/>
      <protection locked="0"/>
    </xf>
    <xf numFmtId="41" fontId="0" fillId="0" borderId="0" xfId="16" applyNumberFormat="1" applyFont="1" applyBorder="1" applyAlignment="1" applyProtection="1">
      <alignment/>
      <protection locked="0"/>
    </xf>
    <xf numFmtId="41" fontId="0" fillId="0" borderId="3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3" xfId="16" applyNumberFormat="1" applyFont="1" applyBorder="1" applyAlignment="1" applyProtection="1">
      <alignment/>
      <protection/>
    </xf>
    <xf numFmtId="41" fontId="0" fillId="0" borderId="0" xfId="16" applyNumberFormat="1" applyFont="1" applyAlignment="1" applyProtection="1">
      <alignment horizontal="right"/>
      <protection locked="0"/>
    </xf>
    <xf numFmtId="38" fontId="0" fillId="0" borderId="0" xfId="16" applyFont="1" applyAlignment="1">
      <alignment/>
    </xf>
    <xf numFmtId="41" fontId="8" fillId="0" borderId="0" xfId="0" applyNumberFormat="1" applyFont="1" applyAlignment="1" applyProtection="1" quotePrefix="1">
      <alignment horizontal="centerContinuous"/>
      <protection locked="0"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  <xf numFmtId="41" fontId="6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NumberFormat="1" applyFont="1" applyBorder="1" applyAlignment="1" applyProtection="1">
      <alignment horizontal="distributed"/>
      <protection/>
    </xf>
    <xf numFmtId="41" fontId="0" fillId="0" borderId="0" xfId="16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7" fillId="0" borderId="5" xfId="0" applyNumberFormat="1" applyFont="1" applyBorder="1" applyAlignment="1">
      <alignment horizontal="centerContinuous" vertical="center"/>
    </xf>
    <xf numFmtId="41" fontId="7" fillId="0" borderId="5" xfId="0" applyNumberFormat="1" applyFont="1" applyBorder="1" applyAlignment="1" applyProtection="1">
      <alignment horizontal="centerContinuous" vertical="center"/>
      <protection/>
    </xf>
    <xf numFmtId="41" fontId="7" fillId="0" borderId="6" xfId="0" applyNumberFormat="1" applyFont="1" applyBorder="1" applyAlignment="1" applyProtection="1">
      <alignment horizontal="centerContinuous" vertical="center"/>
      <protection/>
    </xf>
    <xf numFmtId="41" fontId="7" fillId="0" borderId="7" xfId="0" applyNumberFormat="1" applyFont="1" applyBorder="1" applyAlignment="1">
      <alignment horizontal="centerContinuous" vertical="center"/>
    </xf>
    <xf numFmtId="41" fontId="7" fillId="0" borderId="8" xfId="0" applyNumberFormat="1" applyFont="1" applyBorder="1" applyAlignment="1" applyProtection="1">
      <alignment horizontal="center" vertical="center"/>
      <protection/>
    </xf>
    <xf numFmtId="41" fontId="7" fillId="0" borderId="7" xfId="0" applyNumberFormat="1" applyFont="1" applyBorder="1" applyAlignment="1" applyProtection="1">
      <alignment horizontal="centerContinuous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2"/>
  <sheetViews>
    <sheetView showGridLines="0" tabSelected="1" workbookViewId="0" topLeftCell="A91">
      <selection activeCell="A103" sqref="A103"/>
    </sheetView>
  </sheetViews>
  <sheetFormatPr defaultColWidth="13.375" defaultRowHeight="12" customHeight="1"/>
  <cols>
    <col min="1" max="1" width="3.75390625" style="18" customWidth="1"/>
    <col min="2" max="2" width="11.75390625" style="18" customWidth="1"/>
    <col min="3" max="8" width="12.75390625" style="18" customWidth="1"/>
    <col min="9" max="20" width="12.875" style="18" customWidth="1"/>
    <col min="21" max="16384" width="13.375" style="18" customWidth="1"/>
  </cols>
  <sheetData>
    <row r="2" spans="1:9" ht="15.75" customHeight="1">
      <c r="A2" s="45" t="s">
        <v>102</v>
      </c>
      <c r="B2" s="45"/>
      <c r="C2" s="45"/>
      <c r="D2" s="45"/>
      <c r="E2" s="45"/>
      <c r="F2" s="45"/>
      <c r="G2" s="45"/>
      <c r="H2" s="45"/>
      <c r="I2" s="17"/>
    </row>
    <row r="3" spans="1:8" ht="12" customHeight="1" thickBot="1">
      <c r="A3" s="19"/>
      <c r="B3" s="19" t="s">
        <v>0</v>
      </c>
      <c r="C3" s="20"/>
      <c r="D3" s="20"/>
      <c r="E3" s="20"/>
      <c r="F3" s="20"/>
      <c r="G3" s="20"/>
      <c r="H3" s="20"/>
    </row>
    <row r="4" spans="1:8" s="2" customFormat="1" ht="12" customHeight="1" thickTop="1">
      <c r="A4" s="52" t="s">
        <v>1</v>
      </c>
      <c r="B4" s="53"/>
      <c r="C4" s="54" t="s">
        <v>2</v>
      </c>
      <c r="D4" s="55"/>
      <c r="E4" s="55"/>
      <c r="F4" s="56" t="s">
        <v>3</v>
      </c>
      <c r="G4" s="54" t="s">
        <v>4</v>
      </c>
      <c r="H4" s="57"/>
    </row>
    <row r="5" spans="1:20" s="2" customFormat="1" ht="12" customHeight="1">
      <c r="A5" s="1" t="s">
        <v>5</v>
      </c>
      <c r="B5" s="1"/>
      <c r="C5" s="3" t="s">
        <v>6</v>
      </c>
      <c r="D5" s="3" t="s">
        <v>7</v>
      </c>
      <c r="E5" s="3" t="s">
        <v>8</v>
      </c>
      <c r="F5" s="4"/>
      <c r="G5" s="3" t="s">
        <v>9</v>
      </c>
      <c r="H5" s="3" t="s">
        <v>10</v>
      </c>
      <c r="I5" s="5"/>
      <c r="J5" s="5"/>
      <c r="K5" s="5"/>
      <c r="L5" s="5"/>
      <c r="M5" s="6"/>
      <c r="N5" s="6"/>
      <c r="O5" s="5"/>
      <c r="P5" s="5"/>
      <c r="Q5" s="5"/>
      <c r="R5" s="5"/>
      <c r="S5" s="5"/>
      <c r="T5" s="6"/>
    </row>
    <row r="6" spans="1:8" ht="12" customHeight="1">
      <c r="A6" s="16" t="s">
        <v>11</v>
      </c>
      <c r="B6" s="22"/>
      <c r="C6" s="23">
        <v>24513465</v>
      </c>
      <c r="D6" s="24">
        <v>11466471</v>
      </c>
      <c r="E6" s="24">
        <v>13046994</v>
      </c>
      <c r="F6" s="24">
        <v>24609452</v>
      </c>
      <c r="G6" s="24">
        <v>170433</v>
      </c>
      <c r="H6" s="24">
        <v>94598</v>
      </c>
    </row>
    <row r="7" spans="1:8" ht="12" customHeight="1">
      <c r="A7" s="16" t="s">
        <v>12</v>
      </c>
      <c r="B7" s="26"/>
      <c r="C7" s="23">
        <v>24455650</v>
      </c>
      <c r="D7" s="27">
        <v>11146269</v>
      </c>
      <c r="E7" s="27">
        <v>13309381</v>
      </c>
      <c r="F7" s="27">
        <v>24529416</v>
      </c>
      <c r="G7" s="27">
        <v>161859</v>
      </c>
      <c r="H7" s="27">
        <v>95840</v>
      </c>
    </row>
    <row r="8" spans="1:20" ht="12" customHeight="1">
      <c r="A8" s="16"/>
      <c r="B8" s="16"/>
      <c r="C8" s="28"/>
      <c r="D8" s="29"/>
      <c r="E8" s="29"/>
      <c r="F8" s="29"/>
      <c r="G8" s="29"/>
      <c r="H8" s="29"/>
      <c r="N8" s="30"/>
      <c r="O8" s="33"/>
      <c r="P8" s="33"/>
      <c r="Q8" s="33"/>
      <c r="R8" s="33"/>
      <c r="S8" s="33"/>
      <c r="T8" s="33"/>
    </row>
    <row r="9" spans="1:20" ht="12" customHeight="1">
      <c r="A9" s="12" t="s">
        <v>15</v>
      </c>
      <c r="B9" s="34"/>
      <c r="C9" s="9">
        <f>+C11+C57+C84+C99</f>
        <v>23365776</v>
      </c>
      <c r="D9" s="10">
        <f>+D11+D57+D84+D99</f>
        <v>10582296</v>
      </c>
      <c r="E9" s="10">
        <f>+E11+E57+E84+E99</f>
        <v>12783480</v>
      </c>
      <c r="F9" s="10">
        <f>+F11+F57+F84+F99</f>
        <v>23424684</v>
      </c>
      <c r="G9" s="10">
        <f>G11</f>
        <v>118203</v>
      </c>
      <c r="H9" s="10">
        <f>H11</f>
        <v>95020</v>
      </c>
      <c r="N9" s="30"/>
      <c r="O9" s="33"/>
      <c r="P9" s="33"/>
      <c r="Q9" s="33"/>
      <c r="R9" s="33"/>
      <c r="S9" s="33"/>
      <c r="T9" s="33"/>
    </row>
    <row r="10" spans="3:20" ht="12" customHeight="1">
      <c r="C10" s="28"/>
      <c r="D10" s="29"/>
      <c r="E10" s="29"/>
      <c r="F10" s="29"/>
      <c r="G10" s="29"/>
      <c r="H10" s="29"/>
      <c r="N10" s="30"/>
      <c r="O10" s="33"/>
      <c r="P10" s="33"/>
      <c r="Q10" s="33"/>
      <c r="R10" s="33"/>
      <c r="S10" s="33"/>
      <c r="T10" s="33"/>
    </row>
    <row r="11" spans="1:20" ht="12" customHeight="1">
      <c r="A11" s="13" t="s">
        <v>18</v>
      </c>
      <c r="B11" s="14"/>
      <c r="C11" s="9">
        <f aca="true" t="shared" si="0" ref="C11:H11">SUM(C12:C55)</f>
        <v>18070938</v>
      </c>
      <c r="D11" s="10">
        <f t="shared" si="0"/>
        <v>8629071</v>
      </c>
      <c r="E11" s="10">
        <f t="shared" si="0"/>
        <v>9441867</v>
      </c>
      <c r="F11" s="10">
        <f t="shared" si="0"/>
        <v>18133971</v>
      </c>
      <c r="G11" s="10">
        <f t="shared" si="0"/>
        <v>118203</v>
      </c>
      <c r="H11" s="10">
        <f t="shared" si="0"/>
        <v>95020</v>
      </c>
      <c r="N11" s="30"/>
      <c r="O11" s="33"/>
      <c r="P11" s="33"/>
      <c r="Q11" s="33"/>
      <c r="R11" s="33"/>
      <c r="S11" s="33"/>
      <c r="T11" s="33"/>
    </row>
    <row r="12" spans="2:20" ht="12" customHeight="1">
      <c r="B12" s="30" t="s">
        <v>20</v>
      </c>
      <c r="C12" s="31">
        <f aca="true" t="shared" si="1" ref="C12:C55">D12+E12</f>
        <v>1362951</v>
      </c>
      <c r="D12" s="24">
        <v>720711</v>
      </c>
      <c r="E12" s="24">
        <v>642240</v>
      </c>
      <c r="F12" s="24">
        <v>1388013</v>
      </c>
      <c r="G12" s="32">
        <v>0</v>
      </c>
      <c r="H12" s="32"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2:20" ht="12" customHeight="1">
      <c r="B13" s="30" t="s">
        <v>22</v>
      </c>
      <c r="C13" s="31">
        <f t="shared" si="1"/>
        <v>117139</v>
      </c>
      <c r="D13" s="24">
        <v>22974</v>
      </c>
      <c r="E13" s="24">
        <v>94165</v>
      </c>
      <c r="F13" s="24">
        <v>124044</v>
      </c>
      <c r="G13" s="32">
        <v>0</v>
      </c>
      <c r="H13" s="32">
        <v>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2:20" ht="12" customHeight="1">
      <c r="B14" s="30" t="s">
        <v>24</v>
      </c>
      <c r="C14" s="31">
        <f t="shared" si="1"/>
        <v>92179</v>
      </c>
      <c r="D14" s="24">
        <v>26601</v>
      </c>
      <c r="E14" s="24">
        <v>65578</v>
      </c>
      <c r="F14" s="24">
        <v>93467</v>
      </c>
      <c r="G14" s="32">
        <v>0</v>
      </c>
      <c r="H14" s="32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2:20" ht="12" customHeight="1">
      <c r="B15" s="30" t="s">
        <v>26</v>
      </c>
      <c r="C15" s="31">
        <f t="shared" si="1"/>
        <v>42700</v>
      </c>
      <c r="D15" s="24">
        <v>9578</v>
      </c>
      <c r="E15" s="24">
        <v>33122</v>
      </c>
      <c r="F15" s="24">
        <v>43407</v>
      </c>
      <c r="G15" s="32">
        <v>0</v>
      </c>
      <c r="H15" s="32"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2:20" ht="12" customHeight="1">
      <c r="B16" s="30" t="s">
        <v>28</v>
      </c>
      <c r="C16" s="31">
        <f t="shared" si="1"/>
        <v>98666</v>
      </c>
      <c r="D16" s="24">
        <v>37999</v>
      </c>
      <c r="E16" s="24">
        <v>60667</v>
      </c>
      <c r="F16" s="24">
        <v>100077</v>
      </c>
      <c r="G16" s="32">
        <v>0</v>
      </c>
      <c r="H16" s="32"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2" customHeight="1">
      <c r="B17" s="30" t="s">
        <v>30</v>
      </c>
      <c r="C17" s="31">
        <f t="shared" si="1"/>
        <v>275146</v>
      </c>
      <c r="D17" s="24">
        <v>110158</v>
      </c>
      <c r="E17" s="24">
        <v>164988</v>
      </c>
      <c r="F17" s="24">
        <v>275191</v>
      </c>
      <c r="G17" s="32">
        <v>0</v>
      </c>
      <c r="H17" s="32"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 ht="12" customHeight="1">
      <c r="B18" s="30" t="s">
        <v>32</v>
      </c>
      <c r="C18" s="31">
        <f t="shared" si="1"/>
        <v>50347</v>
      </c>
      <c r="D18" s="24">
        <v>10280</v>
      </c>
      <c r="E18" s="24">
        <v>40067</v>
      </c>
      <c r="F18" s="24">
        <v>50757</v>
      </c>
      <c r="G18" s="32">
        <v>0</v>
      </c>
      <c r="H18" s="32"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2" customHeight="1">
      <c r="B19" s="30" t="s">
        <v>34</v>
      </c>
      <c r="C19" s="31">
        <f t="shared" si="1"/>
        <v>229493</v>
      </c>
      <c r="D19" s="24">
        <v>156815</v>
      </c>
      <c r="E19" s="24">
        <v>72678</v>
      </c>
      <c r="F19" s="24">
        <v>248764</v>
      </c>
      <c r="G19" s="32">
        <v>0</v>
      </c>
      <c r="H19" s="32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2" customHeight="1">
      <c r="B20" s="30" t="s">
        <v>36</v>
      </c>
      <c r="C20" s="31">
        <f t="shared" si="1"/>
        <v>7654</v>
      </c>
      <c r="D20" s="24">
        <v>2564</v>
      </c>
      <c r="E20" s="24">
        <v>5090</v>
      </c>
      <c r="F20" s="24">
        <v>8111</v>
      </c>
      <c r="G20" s="32">
        <v>0</v>
      </c>
      <c r="H20" s="32"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" customHeight="1">
      <c r="B21" s="30" t="s">
        <v>38</v>
      </c>
      <c r="C21" s="31">
        <f t="shared" si="1"/>
        <v>32004</v>
      </c>
      <c r="D21" s="24">
        <v>8827</v>
      </c>
      <c r="E21" s="24">
        <v>23177</v>
      </c>
      <c r="F21" s="24">
        <v>32952</v>
      </c>
      <c r="G21" s="32">
        <v>0</v>
      </c>
      <c r="H21" s="32">
        <v>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2" customHeight="1">
      <c r="B22" s="30" t="s">
        <v>40</v>
      </c>
      <c r="C22" s="31">
        <f t="shared" si="1"/>
        <v>162600</v>
      </c>
      <c r="D22" s="24">
        <v>43744</v>
      </c>
      <c r="E22" s="24">
        <v>118856</v>
      </c>
      <c r="F22" s="24">
        <v>165790</v>
      </c>
      <c r="G22" s="32">
        <v>0</v>
      </c>
      <c r="H22" s="32">
        <v>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2" customHeight="1">
      <c r="B23" s="30" t="s">
        <v>42</v>
      </c>
      <c r="C23" s="31">
        <f t="shared" si="1"/>
        <v>358162</v>
      </c>
      <c r="D23" s="24">
        <v>150334</v>
      </c>
      <c r="E23" s="24">
        <v>207828</v>
      </c>
      <c r="F23" s="24">
        <v>365136</v>
      </c>
      <c r="G23" s="32">
        <v>0</v>
      </c>
      <c r="H23" s="32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20" ht="12" customHeight="1">
      <c r="B24" s="30" t="s">
        <v>44</v>
      </c>
      <c r="C24" s="31">
        <f t="shared" si="1"/>
        <v>128670</v>
      </c>
      <c r="D24" s="24">
        <v>21746</v>
      </c>
      <c r="E24" s="24">
        <v>106924</v>
      </c>
      <c r="F24" s="24">
        <v>131821</v>
      </c>
      <c r="G24" s="32">
        <v>0</v>
      </c>
      <c r="H24" s="32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30" t="s">
        <v>46</v>
      </c>
      <c r="C25" s="31">
        <f t="shared" si="1"/>
        <v>255702</v>
      </c>
      <c r="D25" s="24">
        <v>79287</v>
      </c>
      <c r="E25" s="24">
        <v>176415</v>
      </c>
      <c r="F25" s="24">
        <v>257867</v>
      </c>
      <c r="G25" s="32">
        <v>0</v>
      </c>
      <c r="H25" s="32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20" ht="12" customHeight="1">
      <c r="B26" s="30" t="s">
        <v>48</v>
      </c>
      <c r="C26" s="31">
        <f t="shared" si="1"/>
        <v>286632</v>
      </c>
      <c r="D26" s="24">
        <v>94336</v>
      </c>
      <c r="E26" s="24">
        <v>192296</v>
      </c>
      <c r="F26" s="24">
        <v>292032</v>
      </c>
      <c r="G26" s="32">
        <v>0</v>
      </c>
      <c r="H26" s="32">
        <v>0</v>
      </c>
      <c r="I26" s="37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2:20" ht="12" customHeight="1">
      <c r="B27" s="30" t="s">
        <v>50</v>
      </c>
      <c r="C27" s="31">
        <f t="shared" si="1"/>
        <v>209123</v>
      </c>
      <c r="D27" s="24">
        <v>60507</v>
      </c>
      <c r="E27" s="24">
        <v>148616</v>
      </c>
      <c r="F27" s="24">
        <v>213916</v>
      </c>
      <c r="G27" s="32">
        <v>0</v>
      </c>
      <c r="H27" s="32">
        <v>0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2" customHeight="1">
      <c r="B28" s="30" t="s">
        <v>52</v>
      </c>
      <c r="C28" s="31">
        <f t="shared" si="1"/>
        <v>531350</v>
      </c>
      <c r="D28" s="24">
        <v>191110</v>
      </c>
      <c r="E28" s="24">
        <v>340240</v>
      </c>
      <c r="F28" s="24">
        <v>523876</v>
      </c>
      <c r="G28" s="32">
        <v>0</v>
      </c>
      <c r="H28" s="32">
        <v>0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ht="12" customHeight="1">
      <c r="B29" s="30" t="s">
        <v>54</v>
      </c>
      <c r="C29" s="31">
        <f t="shared" si="1"/>
        <v>628889</v>
      </c>
      <c r="D29" s="24">
        <v>216094</v>
      </c>
      <c r="E29" s="24">
        <v>412795</v>
      </c>
      <c r="F29" s="24">
        <v>606397</v>
      </c>
      <c r="G29" s="32">
        <v>0</v>
      </c>
      <c r="H29" s="32">
        <v>0</v>
      </c>
      <c r="I29" s="37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12" customHeight="1">
      <c r="B30" s="30" t="s">
        <v>56</v>
      </c>
      <c r="C30" s="31">
        <f t="shared" si="1"/>
        <v>2239754</v>
      </c>
      <c r="D30" s="24">
        <v>1301193</v>
      </c>
      <c r="E30" s="24">
        <v>938561</v>
      </c>
      <c r="F30" s="24">
        <v>2237013</v>
      </c>
      <c r="G30" s="32">
        <v>0</v>
      </c>
      <c r="H30" s="32">
        <v>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ht="12" customHeight="1">
      <c r="B31" s="30" t="s">
        <v>58</v>
      </c>
      <c r="C31" s="31">
        <f t="shared" si="1"/>
        <v>134654</v>
      </c>
      <c r="D31" s="24">
        <v>51562</v>
      </c>
      <c r="E31" s="24">
        <v>83092</v>
      </c>
      <c r="F31" s="24">
        <v>136818</v>
      </c>
      <c r="G31" s="32">
        <v>0</v>
      </c>
      <c r="H31" s="32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 ht="12" customHeight="1">
      <c r="B32" s="30" t="s">
        <v>60</v>
      </c>
      <c r="C32" s="31">
        <f t="shared" si="1"/>
        <v>147520</v>
      </c>
      <c r="D32" s="24">
        <v>76053</v>
      </c>
      <c r="E32" s="24">
        <v>71467</v>
      </c>
      <c r="F32" s="24">
        <v>171747</v>
      </c>
      <c r="G32" s="24">
        <v>118203</v>
      </c>
      <c r="H32" s="24">
        <v>95020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 ht="12" customHeight="1">
      <c r="B33" s="30" t="s">
        <v>62</v>
      </c>
      <c r="C33" s="31">
        <f t="shared" si="1"/>
        <v>6530092</v>
      </c>
      <c r="D33" s="24">
        <v>3551404</v>
      </c>
      <c r="E33" s="24">
        <v>2978688</v>
      </c>
      <c r="F33" s="24">
        <v>6493402</v>
      </c>
      <c r="G33" s="32">
        <v>0</v>
      </c>
      <c r="H33" s="32">
        <v>0</v>
      </c>
      <c r="I33" s="33"/>
      <c r="J33" s="33"/>
      <c r="K33" s="33"/>
      <c r="L33" s="33"/>
      <c r="M33" s="33"/>
      <c r="N33" s="36"/>
      <c r="O33" s="36"/>
      <c r="P33" s="36"/>
      <c r="Q33" s="36"/>
      <c r="R33" s="33"/>
      <c r="S33" s="36"/>
      <c r="T33" s="33"/>
    </row>
    <row r="34" spans="2:20" ht="12" customHeight="1">
      <c r="B34" s="30" t="s">
        <v>63</v>
      </c>
      <c r="C34" s="31">
        <f t="shared" si="1"/>
        <v>170818</v>
      </c>
      <c r="D34" s="24">
        <v>70463</v>
      </c>
      <c r="E34" s="24">
        <v>100355</v>
      </c>
      <c r="F34" s="24">
        <v>171787</v>
      </c>
      <c r="G34" s="32">
        <v>0</v>
      </c>
      <c r="H34" s="32">
        <v>0</v>
      </c>
      <c r="I34" s="33"/>
      <c r="J34" s="33"/>
      <c r="K34" s="33"/>
      <c r="L34" s="33"/>
      <c r="M34" s="33"/>
      <c r="N34" s="36"/>
      <c r="O34" s="36"/>
      <c r="P34" s="36"/>
      <c r="Q34" s="36"/>
      <c r="R34" s="33"/>
      <c r="S34" s="36"/>
      <c r="T34" s="33"/>
    </row>
    <row r="35" spans="2:20" ht="12" customHeight="1">
      <c r="B35" s="30" t="s">
        <v>64</v>
      </c>
      <c r="C35" s="31">
        <f t="shared" si="1"/>
        <v>510812</v>
      </c>
      <c r="D35" s="24">
        <v>182654</v>
      </c>
      <c r="E35" s="24">
        <v>328158</v>
      </c>
      <c r="F35" s="24">
        <v>514975</v>
      </c>
      <c r="G35" s="32">
        <v>0</v>
      </c>
      <c r="H35" s="32">
        <v>0</v>
      </c>
      <c r="I35" s="33"/>
      <c r="J35" s="33"/>
      <c r="K35" s="33"/>
      <c r="L35" s="33"/>
      <c r="M35" s="33"/>
      <c r="N35" s="36"/>
      <c r="O35" s="36"/>
      <c r="P35" s="36"/>
      <c r="Q35" s="36"/>
      <c r="R35" s="33"/>
      <c r="S35" s="36"/>
      <c r="T35" s="33"/>
    </row>
    <row r="36" spans="2:20" ht="12" customHeight="1">
      <c r="B36" s="30" t="s">
        <v>65</v>
      </c>
      <c r="C36" s="31">
        <f t="shared" si="1"/>
        <v>670697</v>
      </c>
      <c r="D36" s="24">
        <v>246048</v>
      </c>
      <c r="E36" s="24">
        <v>424649</v>
      </c>
      <c r="F36" s="24">
        <v>672363</v>
      </c>
      <c r="G36" s="24">
        <v>0</v>
      </c>
      <c r="H36" s="24">
        <v>0</v>
      </c>
      <c r="I36" s="33"/>
      <c r="J36" s="33"/>
      <c r="K36" s="33"/>
      <c r="L36" s="33"/>
      <c r="M36" s="33"/>
      <c r="N36" s="36"/>
      <c r="O36" s="36"/>
      <c r="P36" s="36"/>
      <c r="Q36" s="36"/>
      <c r="R36" s="33"/>
      <c r="S36" s="36"/>
      <c r="T36" s="33"/>
    </row>
    <row r="37" spans="2:20" ht="12" customHeight="1">
      <c r="B37" s="30" t="s">
        <v>67</v>
      </c>
      <c r="C37" s="31">
        <f t="shared" si="1"/>
        <v>470059</v>
      </c>
      <c r="D37" s="24">
        <v>221664</v>
      </c>
      <c r="E37" s="24">
        <v>248395</v>
      </c>
      <c r="F37" s="24">
        <v>449906</v>
      </c>
      <c r="G37" s="32">
        <v>0</v>
      </c>
      <c r="H37" s="32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ht="12" customHeight="1">
      <c r="B38" s="30" t="s">
        <v>69</v>
      </c>
      <c r="C38" s="31">
        <f t="shared" si="1"/>
        <v>400392</v>
      </c>
      <c r="D38" s="24">
        <v>134365</v>
      </c>
      <c r="E38" s="24">
        <v>266027</v>
      </c>
      <c r="F38" s="24">
        <v>399616</v>
      </c>
      <c r="G38" s="32">
        <v>0</v>
      </c>
      <c r="H38" s="32">
        <v>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 ht="12" customHeight="1">
      <c r="B39" s="30" t="s">
        <v>71</v>
      </c>
      <c r="C39" s="31">
        <f t="shared" si="1"/>
        <v>144344</v>
      </c>
      <c r="D39" s="24">
        <v>62719</v>
      </c>
      <c r="E39" s="24">
        <v>81625</v>
      </c>
      <c r="F39" s="24">
        <v>158541</v>
      </c>
      <c r="G39" s="32">
        <v>0</v>
      </c>
      <c r="H39" s="32"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 ht="12" customHeight="1">
      <c r="B40" s="30" t="s">
        <v>73</v>
      </c>
      <c r="C40" s="31">
        <f t="shared" si="1"/>
        <v>61999</v>
      </c>
      <c r="D40" s="24">
        <v>14520</v>
      </c>
      <c r="E40" s="24">
        <v>47479</v>
      </c>
      <c r="F40" s="24">
        <v>65477</v>
      </c>
      <c r="G40" s="32">
        <v>0</v>
      </c>
      <c r="H40" s="32"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2:20" ht="12" customHeight="1">
      <c r="B41" s="30" t="s">
        <v>75</v>
      </c>
      <c r="C41" s="31">
        <f t="shared" si="1"/>
        <v>57008</v>
      </c>
      <c r="D41" s="24">
        <v>16866</v>
      </c>
      <c r="E41" s="24">
        <v>40142</v>
      </c>
      <c r="F41" s="24">
        <v>60446</v>
      </c>
      <c r="G41" s="32">
        <v>0</v>
      </c>
      <c r="H41" s="32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2:20" ht="12" customHeight="1">
      <c r="B42" s="30" t="s">
        <v>77</v>
      </c>
      <c r="C42" s="31">
        <f t="shared" si="1"/>
        <v>127125</v>
      </c>
      <c r="D42" s="24">
        <v>40338</v>
      </c>
      <c r="E42" s="24">
        <v>86787</v>
      </c>
      <c r="F42" s="24">
        <v>128412</v>
      </c>
      <c r="G42" s="32">
        <v>0</v>
      </c>
      <c r="H42" s="32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2:20" ht="12" customHeight="1">
      <c r="B43" s="30" t="s">
        <v>79</v>
      </c>
      <c r="C43" s="31">
        <f t="shared" si="1"/>
        <v>163117</v>
      </c>
      <c r="D43" s="24">
        <v>54981</v>
      </c>
      <c r="E43" s="24">
        <v>108136</v>
      </c>
      <c r="F43" s="24">
        <v>161498</v>
      </c>
      <c r="G43" s="32">
        <v>0</v>
      </c>
      <c r="H43" s="32"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2:20" ht="12" customHeight="1">
      <c r="B44" s="30" t="s">
        <v>81</v>
      </c>
      <c r="C44" s="31">
        <f t="shared" si="1"/>
        <v>320042</v>
      </c>
      <c r="D44" s="24">
        <v>142947</v>
      </c>
      <c r="E44" s="24">
        <v>177095</v>
      </c>
      <c r="F44" s="24">
        <v>327756</v>
      </c>
      <c r="G44" s="32">
        <v>0</v>
      </c>
      <c r="H44" s="32"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2:20" ht="12" customHeight="1">
      <c r="B45" s="30" t="s">
        <v>83</v>
      </c>
      <c r="C45" s="31">
        <f t="shared" si="1"/>
        <v>437959</v>
      </c>
      <c r="D45" s="24">
        <v>168630</v>
      </c>
      <c r="E45" s="24">
        <v>269329</v>
      </c>
      <c r="F45" s="24">
        <v>436748</v>
      </c>
      <c r="G45" s="32">
        <v>0</v>
      </c>
      <c r="H45" s="32">
        <v>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" customHeight="1">
      <c r="B46" s="30" t="s">
        <v>85</v>
      </c>
      <c r="C46" s="31">
        <f t="shared" si="1"/>
        <v>52815</v>
      </c>
      <c r="D46" s="24">
        <v>20318</v>
      </c>
      <c r="E46" s="24">
        <v>32497</v>
      </c>
      <c r="F46" s="24">
        <v>54621</v>
      </c>
      <c r="G46" s="32">
        <v>0</v>
      </c>
      <c r="H46" s="32">
        <v>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2:20" ht="12" customHeight="1">
      <c r="B47" s="30" t="s">
        <v>87</v>
      </c>
      <c r="C47" s="31">
        <f t="shared" si="1"/>
        <v>57448</v>
      </c>
      <c r="D47" s="24">
        <v>22005</v>
      </c>
      <c r="E47" s="24">
        <v>35443</v>
      </c>
      <c r="F47" s="24">
        <v>58532</v>
      </c>
      <c r="G47" s="32">
        <v>0</v>
      </c>
      <c r="H47" s="32">
        <v>0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2:20" ht="12" customHeight="1">
      <c r="B48" s="30" t="s">
        <v>89</v>
      </c>
      <c r="C48" s="31">
        <f t="shared" si="1"/>
        <v>10575</v>
      </c>
      <c r="D48" s="24">
        <v>5285</v>
      </c>
      <c r="E48" s="24">
        <v>5290</v>
      </c>
      <c r="F48" s="24">
        <v>10967</v>
      </c>
      <c r="G48" s="32">
        <v>0</v>
      </c>
      <c r="H48" s="32">
        <v>0</v>
      </c>
      <c r="I48" s="33"/>
      <c r="J48" s="33"/>
      <c r="K48" s="33"/>
      <c r="L48" s="33"/>
      <c r="M48" s="33"/>
      <c r="N48" s="30"/>
      <c r="O48" s="33"/>
      <c r="P48" s="33"/>
      <c r="Q48" s="33"/>
      <c r="R48" s="33"/>
      <c r="S48" s="33"/>
      <c r="T48" s="33"/>
    </row>
    <row r="49" spans="2:20" ht="12" customHeight="1">
      <c r="B49" s="30" t="s">
        <v>91</v>
      </c>
      <c r="C49" s="31">
        <f t="shared" si="1"/>
        <v>19539</v>
      </c>
      <c r="D49" s="24">
        <v>10531</v>
      </c>
      <c r="E49" s="24">
        <v>9008</v>
      </c>
      <c r="F49" s="24">
        <v>21390</v>
      </c>
      <c r="G49" s="32">
        <v>0</v>
      </c>
      <c r="H49" s="32"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ht="12" customHeight="1">
      <c r="B50" s="30" t="s">
        <v>93</v>
      </c>
      <c r="C50" s="31">
        <f t="shared" si="1"/>
        <v>410574</v>
      </c>
      <c r="D50" s="24">
        <v>257878</v>
      </c>
      <c r="E50" s="24">
        <v>152696</v>
      </c>
      <c r="F50" s="24">
        <v>416355</v>
      </c>
      <c r="G50" s="32">
        <v>0</v>
      </c>
      <c r="H50" s="32">
        <v>0</v>
      </c>
      <c r="I50" s="33"/>
      <c r="J50" s="33"/>
      <c r="K50" s="33"/>
      <c r="L50" s="33"/>
      <c r="M50" s="33"/>
      <c r="R50" s="33"/>
      <c r="T50" s="33"/>
    </row>
    <row r="51" spans="2:20" ht="12" customHeight="1">
      <c r="B51" s="30" t="s">
        <v>94</v>
      </c>
      <c r="C51" s="31">
        <f t="shared" si="1"/>
        <v>21863</v>
      </c>
      <c r="D51" s="24">
        <v>4143</v>
      </c>
      <c r="E51" s="24">
        <v>17720</v>
      </c>
      <c r="F51" s="24">
        <v>20784</v>
      </c>
      <c r="G51" s="32">
        <v>0</v>
      </c>
      <c r="H51" s="32">
        <v>0</v>
      </c>
      <c r="I51" s="33"/>
      <c r="J51" s="33"/>
      <c r="K51" s="33"/>
      <c r="L51" s="33"/>
      <c r="M51" s="33"/>
      <c r="R51" s="33"/>
      <c r="T51" s="33"/>
    </row>
    <row r="52" spans="2:20" ht="12" customHeight="1">
      <c r="B52" s="30" t="s">
        <v>95</v>
      </c>
      <c r="C52" s="31">
        <f t="shared" si="1"/>
        <v>6536</v>
      </c>
      <c r="D52" s="24">
        <v>2010</v>
      </c>
      <c r="E52" s="24">
        <v>4526</v>
      </c>
      <c r="F52" s="24">
        <v>6887</v>
      </c>
      <c r="G52" s="32">
        <v>0</v>
      </c>
      <c r="H52" s="32">
        <v>0</v>
      </c>
      <c r="I52" s="33"/>
      <c r="J52" s="33"/>
      <c r="K52" s="33"/>
      <c r="L52" s="33"/>
      <c r="M52" s="33"/>
      <c r="R52" s="33"/>
      <c r="T52" s="33"/>
    </row>
    <row r="53" spans="2:20" ht="12" customHeight="1">
      <c r="B53" s="30" t="s">
        <v>97</v>
      </c>
      <c r="C53" s="31">
        <f t="shared" si="1"/>
        <v>16362</v>
      </c>
      <c r="D53" s="24">
        <v>3576</v>
      </c>
      <c r="E53" s="24">
        <v>12786</v>
      </c>
      <c r="F53" s="24">
        <v>16586</v>
      </c>
      <c r="G53" s="32">
        <v>0</v>
      </c>
      <c r="H53" s="32">
        <v>0</v>
      </c>
      <c r="I53" s="33"/>
      <c r="J53" s="33"/>
      <c r="K53" s="33"/>
      <c r="L53" s="33"/>
      <c r="M53" s="33"/>
      <c r="N53" s="30"/>
      <c r="O53" s="33"/>
      <c r="P53" s="33"/>
      <c r="Q53" s="33"/>
      <c r="R53" s="33"/>
      <c r="S53" s="33"/>
      <c r="T53" s="33"/>
    </row>
    <row r="54" spans="2:20" ht="12" customHeight="1">
      <c r="B54" s="30" t="s">
        <v>99</v>
      </c>
      <c r="C54" s="31">
        <f t="shared" si="1"/>
        <v>19006</v>
      </c>
      <c r="D54" s="24">
        <v>2832</v>
      </c>
      <c r="E54" s="24">
        <v>16174</v>
      </c>
      <c r="F54" s="24">
        <v>19172</v>
      </c>
      <c r="G54" s="32">
        <v>0</v>
      </c>
      <c r="H54" s="32">
        <v>0</v>
      </c>
      <c r="I54" s="33"/>
      <c r="J54" s="33"/>
      <c r="K54" s="33"/>
      <c r="L54" s="33"/>
      <c r="M54" s="33"/>
      <c r="N54" s="30"/>
      <c r="O54" s="33"/>
      <c r="P54" s="33"/>
      <c r="Q54" s="33"/>
      <c r="R54" s="33"/>
      <c r="S54" s="33"/>
      <c r="T54" s="33"/>
    </row>
    <row r="55" spans="1:17" ht="12" customHeight="1">
      <c r="A55" s="46"/>
      <c r="B55" s="47" t="s">
        <v>101</v>
      </c>
      <c r="C55" s="31">
        <f t="shared" si="1"/>
        <v>421</v>
      </c>
      <c r="D55" s="27">
        <v>421</v>
      </c>
      <c r="E55" s="27">
        <v>0</v>
      </c>
      <c r="F55" s="27">
        <v>554</v>
      </c>
      <c r="G55" s="48">
        <v>0</v>
      </c>
      <c r="H55" s="48">
        <v>0</v>
      </c>
      <c r="I55" s="44"/>
      <c r="J55" s="44"/>
      <c r="K55" s="33"/>
      <c r="L55" s="44"/>
      <c r="M55" s="33"/>
      <c r="N55" s="21"/>
      <c r="O55" s="21"/>
      <c r="P55" s="21"/>
      <c r="Q55" s="21"/>
    </row>
    <row r="56" spans="1:8" ht="12" customHeight="1">
      <c r="A56" s="49"/>
      <c r="B56" s="50"/>
      <c r="C56" s="25"/>
      <c r="D56" s="51"/>
      <c r="E56" s="51"/>
      <c r="F56" s="51"/>
      <c r="G56" s="51"/>
      <c r="H56" s="51"/>
    </row>
    <row r="57" spans="1:8" ht="12" customHeight="1">
      <c r="A57" s="7" t="s">
        <v>13</v>
      </c>
      <c r="B57" s="8"/>
      <c r="C57" s="9">
        <f aca="true" t="shared" si="2" ref="C57:H57">SUM(C58:C82)</f>
        <v>2905741</v>
      </c>
      <c r="D57" s="10">
        <f t="shared" si="2"/>
        <v>1114939</v>
      </c>
      <c r="E57" s="10">
        <f t="shared" si="2"/>
        <v>1790802</v>
      </c>
      <c r="F57" s="10">
        <f t="shared" si="2"/>
        <v>2932476</v>
      </c>
      <c r="G57" s="11">
        <f t="shared" si="2"/>
        <v>0</v>
      </c>
      <c r="H57" s="11">
        <f t="shared" si="2"/>
        <v>0</v>
      </c>
    </row>
    <row r="58" spans="1:8" ht="12" customHeight="1">
      <c r="A58" s="16"/>
      <c r="B58" s="30" t="s">
        <v>14</v>
      </c>
      <c r="C58" s="31">
        <f aca="true" t="shared" si="3" ref="C58:C82">D58+E58</f>
        <v>36078</v>
      </c>
      <c r="D58" s="24">
        <v>11242</v>
      </c>
      <c r="E58" s="24">
        <v>24836</v>
      </c>
      <c r="F58" s="24">
        <v>37064</v>
      </c>
      <c r="G58" s="32">
        <v>0</v>
      </c>
      <c r="H58" s="32">
        <v>0</v>
      </c>
    </row>
    <row r="59" spans="1:8" ht="12" customHeight="1">
      <c r="A59" s="16"/>
      <c r="B59" s="30" t="s">
        <v>16</v>
      </c>
      <c r="C59" s="31">
        <f t="shared" si="3"/>
        <v>57591</v>
      </c>
      <c r="D59" s="24">
        <v>18116</v>
      </c>
      <c r="E59" s="24">
        <v>39475</v>
      </c>
      <c r="F59" s="24">
        <v>55646</v>
      </c>
      <c r="G59" s="32">
        <v>0</v>
      </c>
      <c r="H59" s="32">
        <v>0</v>
      </c>
    </row>
    <row r="60" spans="2:8" ht="12" customHeight="1">
      <c r="B60" s="30" t="s">
        <v>17</v>
      </c>
      <c r="C60" s="31">
        <f t="shared" si="3"/>
        <v>551122</v>
      </c>
      <c r="D60" s="24">
        <v>250349</v>
      </c>
      <c r="E60" s="24">
        <v>300773</v>
      </c>
      <c r="F60" s="24">
        <v>540044</v>
      </c>
      <c r="G60" s="32">
        <v>0</v>
      </c>
      <c r="H60" s="32">
        <v>0</v>
      </c>
    </row>
    <row r="61" spans="1:8" ht="12" customHeight="1">
      <c r="A61" s="35"/>
      <c r="B61" s="30" t="s">
        <v>19</v>
      </c>
      <c r="C61" s="31">
        <f t="shared" si="3"/>
        <v>9589</v>
      </c>
      <c r="D61" s="24">
        <v>7485</v>
      </c>
      <c r="E61" s="24">
        <v>2104</v>
      </c>
      <c r="F61" s="24">
        <v>8979</v>
      </c>
      <c r="G61" s="32">
        <v>0</v>
      </c>
      <c r="H61" s="32">
        <v>0</v>
      </c>
    </row>
    <row r="62" spans="2:8" ht="12" customHeight="1">
      <c r="B62" s="30" t="s">
        <v>21</v>
      </c>
      <c r="C62" s="31">
        <f t="shared" si="3"/>
        <v>60566</v>
      </c>
      <c r="D62" s="24">
        <v>12068</v>
      </c>
      <c r="E62" s="24">
        <v>48498</v>
      </c>
      <c r="F62" s="24">
        <v>62013</v>
      </c>
      <c r="G62" s="32">
        <v>0</v>
      </c>
      <c r="H62" s="32">
        <v>0</v>
      </c>
    </row>
    <row r="63" spans="2:8" ht="12" customHeight="1">
      <c r="B63" s="30" t="s">
        <v>23</v>
      </c>
      <c r="C63" s="31">
        <f t="shared" si="3"/>
        <v>114597</v>
      </c>
      <c r="D63" s="24">
        <v>48490</v>
      </c>
      <c r="E63" s="24">
        <v>66107</v>
      </c>
      <c r="F63" s="24">
        <v>117548</v>
      </c>
      <c r="G63" s="32">
        <v>0</v>
      </c>
      <c r="H63" s="32">
        <v>0</v>
      </c>
    </row>
    <row r="64" spans="2:8" ht="12" customHeight="1">
      <c r="B64" s="30" t="s">
        <v>25</v>
      </c>
      <c r="C64" s="31">
        <f t="shared" si="3"/>
        <v>16180</v>
      </c>
      <c r="D64" s="24">
        <v>4362</v>
      </c>
      <c r="E64" s="24">
        <v>11818</v>
      </c>
      <c r="F64" s="24">
        <v>16086</v>
      </c>
      <c r="G64" s="32">
        <v>0</v>
      </c>
      <c r="H64" s="32">
        <v>0</v>
      </c>
    </row>
    <row r="65" spans="2:8" ht="12" customHeight="1">
      <c r="B65" s="30" t="s">
        <v>27</v>
      </c>
      <c r="C65" s="31">
        <f t="shared" si="3"/>
        <v>42507</v>
      </c>
      <c r="D65" s="24">
        <v>11044</v>
      </c>
      <c r="E65" s="24">
        <v>31463</v>
      </c>
      <c r="F65" s="24">
        <v>42298</v>
      </c>
      <c r="G65" s="32">
        <v>0</v>
      </c>
      <c r="H65" s="32">
        <v>0</v>
      </c>
    </row>
    <row r="66" spans="2:8" ht="12" customHeight="1">
      <c r="B66" s="30" t="s">
        <v>29</v>
      </c>
      <c r="C66" s="31">
        <f t="shared" si="3"/>
        <v>207483</v>
      </c>
      <c r="D66" s="24">
        <v>75807</v>
      </c>
      <c r="E66" s="24">
        <v>131676</v>
      </c>
      <c r="F66" s="24">
        <v>208858</v>
      </c>
      <c r="G66" s="32">
        <v>0</v>
      </c>
      <c r="H66" s="32">
        <v>0</v>
      </c>
    </row>
    <row r="67" spans="1:8" ht="12" customHeight="1">
      <c r="A67" s="36"/>
      <c r="B67" s="30" t="s">
        <v>31</v>
      </c>
      <c r="C67" s="31">
        <f t="shared" si="3"/>
        <v>24662</v>
      </c>
      <c r="D67" s="24">
        <v>8515</v>
      </c>
      <c r="E67" s="24">
        <v>16147</v>
      </c>
      <c r="F67" s="24">
        <v>24951</v>
      </c>
      <c r="G67" s="32">
        <v>0</v>
      </c>
      <c r="H67" s="32">
        <v>0</v>
      </c>
    </row>
    <row r="68" spans="2:8" ht="12" customHeight="1">
      <c r="B68" s="30" t="s">
        <v>33</v>
      </c>
      <c r="C68" s="31">
        <f t="shared" si="3"/>
        <v>22653</v>
      </c>
      <c r="D68" s="24">
        <v>5998</v>
      </c>
      <c r="E68" s="24">
        <v>16655</v>
      </c>
      <c r="F68" s="24">
        <v>23166</v>
      </c>
      <c r="G68" s="32">
        <v>0</v>
      </c>
      <c r="H68" s="32">
        <v>0</v>
      </c>
    </row>
    <row r="69" spans="2:8" ht="12" customHeight="1">
      <c r="B69" s="30" t="s">
        <v>35</v>
      </c>
      <c r="C69" s="31">
        <f t="shared" si="3"/>
        <v>61940</v>
      </c>
      <c r="D69" s="24">
        <v>22968</v>
      </c>
      <c r="E69" s="24">
        <v>38972</v>
      </c>
      <c r="F69" s="24">
        <v>65053</v>
      </c>
      <c r="G69" s="32">
        <v>0</v>
      </c>
      <c r="H69" s="32">
        <v>0</v>
      </c>
    </row>
    <row r="70" spans="2:8" ht="12" customHeight="1">
      <c r="B70" s="30" t="s">
        <v>37</v>
      </c>
      <c r="C70" s="31">
        <f t="shared" si="3"/>
        <v>17301</v>
      </c>
      <c r="D70" s="24">
        <v>4621</v>
      </c>
      <c r="E70" s="24">
        <v>12680</v>
      </c>
      <c r="F70" s="24">
        <v>17755</v>
      </c>
      <c r="G70" s="32">
        <v>0</v>
      </c>
      <c r="H70" s="32">
        <v>0</v>
      </c>
    </row>
    <row r="71" spans="2:8" ht="12" customHeight="1">
      <c r="B71" s="30" t="s">
        <v>39</v>
      </c>
      <c r="C71" s="31">
        <f t="shared" si="3"/>
        <v>352277</v>
      </c>
      <c r="D71" s="24">
        <v>230613</v>
      </c>
      <c r="E71" s="24">
        <v>121664</v>
      </c>
      <c r="F71" s="24">
        <v>348247</v>
      </c>
      <c r="G71" s="32">
        <v>0</v>
      </c>
      <c r="H71" s="32">
        <v>0</v>
      </c>
    </row>
    <row r="72" spans="2:8" ht="12" customHeight="1">
      <c r="B72" s="30" t="s">
        <v>41</v>
      </c>
      <c r="C72" s="31">
        <f t="shared" si="3"/>
        <v>24017</v>
      </c>
      <c r="D72" s="24">
        <v>6489</v>
      </c>
      <c r="E72" s="24">
        <v>17528</v>
      </c>
      <c r="F72" s="24">
        <v>27436</v>
      </c>
      <c r="G72" s="32">
        <v>0</v>
      </c>
      <c r="H72" s="32">
        <v>0</v>
      </c>
    </row>
    <row r="73" spans="2:8" ht="12" customHeight="1">
      <c r="B73" s="30" t="s">
        <v>43</v>
      </c>
      <c r="C73" s="31">
        <f t="shared" si="3"/>
        <v>35256</v>
      </c>
      <c r="D73" s="24">
        <v>14911</v>
      </c>
      <c r="E73" s="24">
        <v>20345</v>
      </c>
      <c r="F73" s="24">
        <v>38415</v>
      </c>
      <c r="G73" s="32">
        <v>0</v>
      </c>
      <c r="H73" s="32">
        <v>0</v>
      </c>
    </row>
    <row r="74" spans="2:8" ht="12" customHeight="1">
      <c r="B74" s="30" t="s">
        <v>45</v>
      </c>
      <c r="C74" s="31">
        <f t="shared" si="3"/>
        <v>100280</v>
      </c>
      <c r="D74" s="24">
        <v>25621</v>
      </c>
      <c r="E74" s="24">
        <v>74659</v>
      </c>
      <c r="F74" s="24">
        <v>103526</v>
      </c>
      <c r="G74" s="32">
        <v>0</v>
      </c>
      <c r="H74" s="32">
        <v>0</v>
      </c>
    </row>
    <row r="75" spans="2:8" ht="12" customHeight="1">
      <c r="B75" s="30" t="s">
        <v>47</v>
      </c>
      <c r="C75" s="31">
        <f t="shared" si="3"/>
        <v>61924</v>
      </c>
      <c r="D75" s="24">
        <v>14824</v>
      </c>
      <c r="E75" s="24">
        <v>47100</v>
      </c>
      <c r="F75" s="24">
        <v>60241</v>
      </c>
      <c r="G75" s="32">
        <v>0</v>
      </c>
      <c r="H75" s="32">
        <v>0</v>
      </c>
    </row>
    <row r="76" spans="2:8" ht="12" customHeight="1">
      <c r="B76" s="30" t="s">
        <v>49</v>
      </c>
      <c r="C76" s="31">
        <f t="shared" si="3"/>
        <v>226010</v>
      </c>
      <c r="D76" s="24">
        <v>41343</v>
      </c>
      <c r="E76" s="24">
        <v>184667</v>
      </c>
      <c r="F76" s="24">
        <v>227129</v>
      </c>
      <c r="G76" s="32">
        <v>0</v>
      </c>
      <c r="H76" s="32">
        <v>0</v>
      </c>
    </row>
    <row r="77" spans="2:8" ht="12" customHeight="1">
      <c r="B77" s="30" t="s">
        <v>51</v>
      </c>
      <c r="C77" s="31">
        <f t="shared" si="3"/>
        <v>14829</v>
      </c>
      <c r="D77" s="24">
        <v>4741</v>
      </c>
      <c r="E77" s="24">
        <v>10088</v>
      </c>
      <c r="F77" s="24">
        <v>13467</v>
      </c>
      <c r="G77" s="32">
        <v>0</v>
      </c>
      <c r="H77" s="32">
        <v>0</v>
      </c>
    </row>
    <row r="78" spans="2:8" ht="12" customHeight="1">
      <c r="B78" s="30" t="s">
        <v>53</v>
      </c>
      <c r="C78" s="31">
        <f t="shared" si="3"/>
        <v>256182</v>
      </c>
      <c r="D78" s="24">
        <v>73243</v>
      </c>
      <c r="E78" s="24">
        <v>182939</v>
      </c>
      <c r="F78" s="24">
        <v>261828</v>
      </c>
      <c r="G78" s="32">
        <v>0</v>
      </c>
      <c r="H78" s="32">
        <v>0</v>
      </c>
    </row>
    <row r="79" spans="2:8" ht="12" customHeight="1">
      <c r="B79" s="30" t="s">
        <v>55</v>
      </c>
      <c r="C79" s="31">
        <f t="shared" si="3"/>
        <v>140685</v>
      </c>
      <c r="D79" s="24">
        <v>43744</v>
      </c>
      <c r="E79" s="24">
        <v>96941</v>
      </c>
      <c r="F79" s="24">
        <v>149030</v>
      </c>
      <c r="G79" s="32">
        <v>0</v>
      </c>
      <c r="H79" s="32">
        <v>0</v>
      </c>
    </row>
    <row r="80" spans="2:8" ht="12" customHeight="1">
      <c r="B80" s="30" t="s">
        <v>57</v>
      </c>
      <c r="C80" s="31">
        <f t="shared" si="3"/>
        <v>139672</v>
      </c>
      <c r="D80" s="24">
        <v>51440</v>
      </c>
      <c r="E80" s="24">
        <v>88232</v>
      </c>
      <c r="F80" s="24">
        <v>138755</v>
      </c>
      <c r="G80" s="32">
        <v>0</v>
      </c>
      <c r="H80" s="32">
        <v>0</v>
      </c>
    </row>
    <row r="81" spans="2:8" ht="12" customHeight="1">
      <c r="B81" s="30" t="s">
        <v>59</v>
      </c>
      <c r="C81" s="31">
        <f t="shared" si="3"/>
        <v>191636</v>
      </c>
      <c r="D81" s="24">
        <v>71227</v>
      </c>
      <c r="E81" s="24">
        <v>120409</v>
      </c>
      <c r="F81" s="24">
        <v>193656</v>
      </c>
      <c r="G81" s="32">
        <v>0</v>
      </c>
      <c r="H81" s="32">
        <v>0</v>
      </c>
    </row>
    <row r="82" spans="2:8" ht="12" customHeight="1">
      <c r="B82" s="30" t="s">
        <v>61</v>
      </c>
      <c r="C82" s="31">
        <f t="shared" si="3"/>
        <v>140704</v>
      </c>
      <c r="D82" s="24">
        <v>55678</v>
      </c>
      <c r="E82" s="24">
        <v>85026</v>
      </c>
      <c r="F82" s="24">
        <v>151285</v>
      </c>
      <c r="G82" s="32">
        <v>0</v>
      </c>
      <c r="H82" s="32">
        <v>0</v>
      </c>
    </row>
    <row r="83" spans="2:4" ht="12" customHeight="1">
      <c r="B83" s="38"/>
      <c r="C83" s="39"/>
      <c r="D83" s="40"/>
    </row>
    <row r="84" spans="1:8" ht="12" customHeight="1">
      <c r="A84" s="7" t="s">
        <v>66</v>
      </c>
      <c r="B84" s="15"/>
      <c r="C84" s="9">
        <f aca="true" t="shared" si="4" ref="C84:H84">SUM(C85:C97)</f>
        <v>2340490</v>
      </c>
      <c r="D84" s="10">
        <f t="shared" si="4"/>
        <v>822978</v>
      </c>
      <c r="E84" s="10">
        <f t="shared" si="4"/>
        <v>1517512</v>
      </c>
      <c r="F84" s="10">
        <f t="shared" si="4"/>
        <v>2308402</v>
      </c>
      <c r="G84" s="10">
        <f t="shared" si="4"/>
        <v>0</v>
      </c>
      <c r="H84" s="10">
        <f t="shared" si="4"/>
        <v>0</v>
      </c>
    </row>
    <row r="85" spans="2:8" ht="12" customHeight="1">
      <c r="B85" s="30" t="s">
        <v>68</v>
      </c>
      <c r="C85" s="31">
        <f aca="true" t="shared" si="5" ref="C85:C97">D85+E85</f>
        <v>40778</v>
      </c>
      <c r="D85" s="24">
        <v>11550</v>
      </c>
      <c r="E85" s="24">
        <v>29228</v>
      </c>
      <c r="F85" s="24">
        <v>38616</v>
      </c>
      <c r="G85" s="32">
        <v>0</v>
      </c>
      <c r="H85" s="32">
        <v>0</v>
      </c>
    </row>
    <row r="86" spans="2:8" ht="12" customHeight="1">
      <c r="B86" s="30" t="s">
        <v>70</v>
      </c>
      <c r="C86" s="31">
        <f t="shared" si="5"/>
        <v>7790</v>
      </c>
      <c r="D86" s="24">
        <v>2703</v>
      </c>
      <c r="E86" s="24">
        <v>5087</v>
      </c>
      <c r="F86" s="24">
        <v>8538</v>
      </c>
      <c r="G86" s="32">
        <v>0</v>
      </c>
      <c r="H86" s="32">
        <v>0</v>
      </c>
    </row>
    <row r="87" spans="2:8" ht="12" customHeight="1">
      <c r="B87" s="30" t="s">
        <v>72</v>
      </c>
      <c r="C87" s="31">
        <f t="shared" si="5"/>
        <v>211685</v>
      </c>
      <c r="D87" s="24">
        <v>92872</v>
      </c>
      <c r="E87" s="24">
        <v>118813</v>
      </c>
      <c r="F87" s="24">
        <v>213724</v>
      </c>
      <c r="G87" s="32">
        <v>0</v>
      </c>
      <c r="H87" s="32">
        <v>0</v>
      </c>
    </row>
    <row r="88" spans="2:8" ht="12" customHeight="1">
      <c r="B88" s="30" t="s">
        <v>74</v>
      </c>
      <c r="C88" s="31">
        <f t="shared" si="5"/>
        <v>62673</v>
      </c>
      <c r="D88" s="24">
        <v>23336</v>
      </c>
      <c r="E88" s="24">
        <v>39337</v>
      </c>
      <c r="F88" s="24">
        <v>57568</v>
      </c>
      <c r="G88" s="32">
        <v>0</v>
      </c>
      <c r="H88" s="32">
        <v>0</v>
      </c>
    </row>
    <row r="89" spans="2:8" ht="12" customHeight="1">
      <c r="B89" s="30" t="s">
        <v>76</v>
      </c>
      <c r="C89" s="31">
        <f t="shared" si="5"/>
        <v>177207</v>
      </c>
      <c r="D89" s="24">
        <v>51560</v>
      </c>
      <c r="E89" s="24">
        <v>125647</v>
      </c>
      <c r="F89" s="24">
        <v>179088</v>
      </c>
      <c r="G89" s="32">
        <v>0</v>
      </c>
      <c r="H89" s="32">
        <v>0</v>
      </c>
    </row>
    <row r="90" spans="2:8" ht="12" customHeight="1">
      <c r="B90" s="30" t="s">
        <v>78</v>
      </c>
      <c r="C90" s="31">
        <f t="shared" si="5"/>
        <v>41003</v>
      </c>
      <c r="D90" s="24">
        <v>12375</v>
      </c>
      <c r="E90" s="24">
        <v>28628</v>
      </c>
      <c r="F90" s="24">
        <v>43074</v>
      </c>
      <c r="G90" s="32">
        <v>0</v>
      </c>
      <c r="H90" s="32">
        <v>0</v>
      </c>
    </row>
    <row r="91" spans="2:8" ht="12" customHeight="1">
      <c r="B91" s="30" t="s">
        <v>80</v>
      </c>
      <c r="C91" s="31">
        <f t="shared" si="5"/>
        <v>417496</v>
      </c>
      <c r="D91" s="24">
        <v>136822</v>
      </c>
      <c r="E91" s="24">
        <v>280674</v>
      </c>
      <c r="F91" s="24">
        <v>410103</v>
      </c>
      <c r="G91" s="32">
        <v>0</v>
      </c>
      <c r="H91" s="32">
        <v>0</v>
      </c>
    </row>
    <row r="92" spans="2:8" ht="12" customHeight="1">
      <c r="B92" s="30" t="s">
        <v>82</v>
      </c>
      <c r="C92" s="31">
        <f t="shared" si="5"/>
        <v>72854</v>
      </c>
      <c r="D92" s="24">
        <v>19338</v>
      </c>
      <c r="E92" s="24">
        <v>53516</v>
      </c>
      <c r="F92" s="24">
        <v>76381</v>
      </c>
      <c r="G92" s="32">
        <v>0</v>
      </c>
      <c r="H92" s="32">
        <v>0</v>
      </c>
    </row>
    <row r="93" spans="2:8" ht="12" customHeight="1">
      <c r="B93" s="30" t="s">
        <v>84</v>
      </c>
      <c r="C93" s="31">
        <f t="shared" si="5"/>
        <v>184986</v>
      </c>
      <c r="D93" s="24">
        <v>51730</v>
      </c>
      <c r="E93" s="24">
        <v>133256</v>
      </c>
      <c r="F93" s="24">
        <v>189009</v>
      </c>
      <c r="G93" s="32">
        <v>0</v>
      </c>
      <c r="H93" s="32">
        <v>0</v>
      </c>
    </row>
    <row r="94" spans="2:8" ht="12" customHeight="1">
      <c r="B94" s="30" t="s">
        <v>86</v>
      </c>
      <c r="C94" s="31">
        <f t="shared" si="5"/>
        <v>46998</v>
      </c>
      <c r="D94" s="24">
        <v>11230</v>
      </c>
      <c r="E94" s="24">
        <v>35768</v>
      </c>
      <c r="F94" s="24">
        <v>45568</v>
      </c>
      <c r="G94" s="32">
        <v>0</v>
      </c>
      <c r="H94" s="32">
        <v>0</v>
      </c>
    </row>
    <row r="95" spans="2:8" ht="12" customHeight="1">
      <c r="B95" s="30" t="s">
        <v>88</v>
      </c>
      <c r="C95" s="31">
        <f t="shared" si="5"/>
        <v>404408</v>
      </c>
      <c r="D95" s="24">
        <v>122167</v>
      </c>
      <c r="E95" s="24">
        <v>282241</v>
      </c>
      <c r="F95" s="24">
        <v>394276</v>
      </c>
      <c r="G95" s="32">
        <v>0</v>
      </c>
      <c r="H95" s="32">
        <v>0</v>
      </c>
    </row>
    <row r="96" spans="2:8" ht="12" customHeight="1">
      <c r="B96" s="30" t="s">
        <v>90</v>
      </c>
      <c r="C96" s="31">
        <f t="shared" si="5"/>
        <v>568265</v>
      </c>
      <c r="D96" s="24">
        <v>242665</v>
      </c>
      <c r="E96" s="24">
        <v>325600</v>
      </c>
      <c r="F96" s="24">
        <v>559376</v>
      </c>
      <c r="G96" s="32">
        <v>0</v>
      </c>
      <c r="H96" s="32">
        <v>0</v>
      </c>
    </row>
    <row r="97" spans="2:8" ht="12" customHeight="1">
      <c r="B97" s="30" t="s">
        <v>92</v>
      </c>
      <c r="C97" s="31">
        <f t="shared" si="5"/>
        <v>104347</v>
      </c>
      <c r="D97" s="24">
        <v>44630</v>
      </c>
      <c r="E97" s="24">
        <v>59717</v>
      </c>
      <c r="F97" s="24">
        <v>93081</v>
      </c>
      <c r="G97" s="32">
        <v>0</v>
      </c>
      <c r="H97" s="32">
        <v>0</v>
      </c>
    </row>
    <row r="98" spans="2:3" ht="12" customHeight="1">
      <c r="B98" s="38"/>
      <c r="C98" s="39"/>
    </row>
    <row r="99" spans="1:8" ht="12" customHeight="1">
      <c r="A99" s="7" t="s">
        <v>96</v>
      </c>
      <c r="B99" s="15"/>
      <c r="C99" s="9">
        <f aca="true" t="shared" si="6" ref="C99:H99">+C100+C101</f>
        <v>48607</v>
      </c>
      <c r="D99" s="10">
        <f t="shared" si="6"/>
        <v>15308</v>
      </c>
      <c r="E99" s="10">
        <f t="shared" si="6"/>
        <v>33299</v>
      </c>
      <c r="F99" s="10">
        <f t="shared" si="6"/>
        <v>49835</v>
      </c>
      <c r="G99" s="10">
        <f t="shared" si="6"/>
        <v>0</v>
      </c>
      <c r="H99" s="10">
        <f t="shared" si="6"/>
        <v>0</v>
      </c>
    </row>
    <row r="100" spans="2:8" ht="12" customHeight="1">
      <c r="B100" s="30" t="s">
        <v>98</v>
      </c>
      <c r="C100" s="31">
        <f>D100+E100</f>
        <v>39338</v>
      </c>
      <c r="D100" s="24">
        <v>11120</v>
      </c>
      <c r="E100" s="24">
        <v>28218</v>
      </c>
      <c r="F100" s="24">
        <v>40674</v>
      </c>
      <c r="G100" s="32">
        <v>0</v>
      </c>
      <c r="H100" s="32">
        <v>0</v>
      </c>
    </row>
    <row r="101" spans="2:8" ht="12" customHeight="1">
      <c r="B101" s="30" t="s">
        <v>100</v>
      </c>
      <c r="C101" s="31">
        <f>D101+E101</f>
        <v>9269</v>
      </c>
      <c r="D101" s="24">
        <v>4188</v>
      </c>
      <c r="E101" s="24">
        <v>5081</v>
      </c>
      <c r="F101" s="24">
        <v>9161</v>
      </c>
      <c r="G101" s="32">
        <v>0</v>
      </c>
      <c r="H101" s="32">
        <v>0</v>
      </c>
    </row>
    <row r="102" spans="1:8" ht="12" customHeight="1">
      <c r="A102" s="41"/>
      <c r="B102" s="42"/>
      <c r="C102" s="43"/>
      <c r="D102" s="41"/>
      <c r="E102" s="41"/>
      <c r="F102" s="41"/>
      <c r="G102" s="41"/>
      <c r="H102" s="41"/>
    </row>
  </sheetData>
  <mergeCells count="1">
    <mergeCell ref="A2:H2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1999-03-17T04:25:26Z</cp:lastPrinted>
  <dcterms:created xsi:type="dcterms:W3CDTF">1999-03-17T04:18:53Z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