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7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<sst xmlns="http://schemas.openxmlformats.org/spreadsheetml/2006/main" count="174" uniqueCount="169">
  <si>
    <t>　　　　　　　　　　　　　　　78. 林  野、伐  採  及  び  造  林  面  積 (公・私有)</t>
  </si>
  <si>
    <t xml:space="preserve">  (単位  ha)</t>
  </si>
  <si>
    <t>林  木  の  生  産  を  目  的  と  す      る  林  地</t>
  </si>
  <si>
    <t>伐  採</t>
  </si>
  <si>
    <t>造  林</t>
  </si>
  <si>
    <t>標示</t>
  </si>
  <si>
    <t>市  町  村</t>
  </si>
  <si>
    <t>総面積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</si>
  <si>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</si>
  <si>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</si>
  <si>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</si>
  <si>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</si>
  <si>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</si>
  <si>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</si>
  <si>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</si>
  <si>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</si>
  <si>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</si>
  <si>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(平成８年春期)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</si>
  <si>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</si>
  <si>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</si>
  <si>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</si>
  <si>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</si>
  <si>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</si>
  <si>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</si>
  <si>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</si>
  <si>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</si>
  <si>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</si>
  <si>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</si>
  <si>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</si>
  <si>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</si>
  <si>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-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</si>
  <si>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</si>
  <si>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</si>
  <si>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</si>
  <si>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</si>
  <si>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</si>
  <si>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</si>
  <si>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</si>
  <si>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</si>
  <si>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</si>
  <si>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</si>
  <si>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</si>
  <si>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</si>
  <si>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</si>
  <si>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</si>
  <si>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</si>
  <si>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</si>
  <si>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</si>
  <si>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</si>
  <si>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</si>
  <si>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</si>
  <si>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</si>
  <si>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</si>
  <si>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</si>
  <si>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</si>
  <si>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</si>
  <si>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</si>
  <si>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</si>
  <si>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</si>
  <si>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</si>
  <si>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</si>
  <si>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</si>
  <si>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</si>
  <si>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</si>
  <si>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</si>
  <si>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</si>
  <si>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</si>
  <si>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</si>
  <si>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</si>
  <si>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</si>
  <si>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</si>
  <si>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</si>
  <si>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</si>
  <si>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</si>
  <si>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</si>
  <si>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</si>
  <si>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</si>
  <si>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</si>
  <si>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</si>
  <si>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</si>
  <si>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</si>
  <si>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</si>
  <si>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</si>
  <si>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</si>
  <si>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</si>
  <si>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</si>
  <si>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</si>
  <si>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</si>
  <si>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</si>
  <si>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</si>
  <si>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</si>
  <si>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</si>
  <si>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</si>
  <si>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</si>
  <si>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</si>
  <si>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</si>
  <si>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</si>
  <si>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</si>
  <si>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</si>
  <si>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</si>
  <si>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</si>
  <si>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</si>
  <si>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</si>
  <si>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</si>
  <si>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</si>
  <si>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</si>
  <si>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</si>
  <si>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</si>
  <si>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</si>
  <si>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</si>
  <si>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</si>
  <si>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</si>
  <si>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</si>
  <si>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</si>
  <si>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</si>
  <si>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</si>
  <si>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</si>
  <si>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</si>
  <si>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</si>
  <si>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</si>
  <si>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</si>
  <si>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</si>
  <si>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</si>
  <si>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</si>
  <si>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</si>
  <si>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</si>
  <si>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</si>
  <si>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</si>
  <si>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</si>
  <si>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</si>
  <si>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</si>
  <si>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46 九  重  町</t>
  </si>
  <si>
    <t>46</t>
  </si>
  <si>
    <t>47 玖  珠  町</t>
  </si>
  <si>
    <t>47</t>
  </si>
  <si>
    <t>日 田 郡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</si>
  <si>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</si>
  <si>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</si>
  <si>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</si>
  <si>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</si>
  <si>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</si>
  <si>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</si>
  <si>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</si>
  <si>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</si>
  <si>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</si>
  <si>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</si>
  <si>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</si>
  <si>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</si>
  <si>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</si>
  <si>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</si>
  <si>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</si>
  <si>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</si>
  <si>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</si>
  <si>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</si>
  <si>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</si>
  <si>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</si>
  <si>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57 院  内  町</t>
  </si>
  <si>
    <t>57</t>
  </si>
  <si>
    <t>58 安心院  町</t>
  </si>
  <si>
    <t>58</t>
  </si>
  <si>
    <t>資料：県林政課</t>
  </si>
  <si>
    <r>
      <t xml:space="preserve">    平成</t>
    </r>
    <r>
      <rPr>
        <sz val="11"/>
        <color indexed="8"/>
        <rFont val="ＭＳ Ｐゴシック"/>
        <family val="3"/>
      </rPr>
      <t>10</t>
    </r>
    <r>
      <rPr>
        <sz val="10"/>
        <color indexed="8"/>
        <rFont val="ＭＳ 明朝"/>
        <family val="1"/>
      </rPr>
      <t>年3月31日現在</t>
    </r>
  </si>
  <si>
    <t>(平成９年度)</t>
  </si>
  <si>
    <t>北</t>
  </si>
  <si>
    <t>直</t>
  </si>
  <si>
    <t>玖</t>
  </si>
  <si>
    <t>日</t>
  </si>
  <si>
    <t>下</t>
  </si>
  <si>
    <t>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</si>
</sst>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41" fontId="5" fillId="0" borderId="0" xfId="20" applyNumberFormat="1" applyFont="1" applyAlignment="1" applyProtection="1">
      <alignment horizontal="centerContinuous"/>
      <protection/>
    </xf>
    <xf numFmtId="41" fontId="6" fillId="0" borderId="0" xfId="20" applyNumberFormat="1" applyFont="1" applyAlignment="1">
      <alignment horizontal="centerContinuous"/>
      <protection/>
    </xf>
    <xf numFmtId="41" fontId="6" fillId="0" borderId="0" xfId="20" applyNumberFormat="1" applyFont="1" applyBorder="1" applyAlignment="1">
      <alignment horizontal="right"/>
      <protection/>
    </xf>
    <xf numFmtId="0" fontId="5" fillId="0" borderId="0" xfId="20" applyFont="1" applyAlignment="1">
      <alignment horizontal="right"/>
      <protection/>
    </xf>
    <xf numFmtId="41" fontId="6" fillId="0" borderId="0" xfId="20" applyNumberFormat="1" applyFont="1">
      <alignment/>
      <protection/>
    </xf>
    <xf numFmtId="41" fontId="6" fillId="0" borderId="1" xfId="20" applyNumberFormat="1" applyFont="1" applyBorder="1" applyAlignment="1" applyProtection="1">
      <alignment horizontal="left"/>
      <protection/>
    </xf>
    <xf numFmtId="0" fontId="6" fillId="0" borderId="1" xfId="20" applyFont="1" applyBorder="1">
      <alignment/>
      <protection/>
    </xf>
    <xf numFmtId="0" fontId="6" fillId="0" borderId="1" xfId="20" applyFont="1" applyBorder="1" applyAlignment="1" applyProtection="1">
      <alignment horizontal="center"/>
      <protection/>
    </xf>
    <xf numFmtId="0" fontId="5" fillId="0" borderId="1" xfId="20" applyFont="1" applyBorder="1" applyAlignment="1">
      <alignment horizontal="right"/>
      <protection/>
    </xf>
    <xf numFmtId="41" fontId="8" fillId="0" borderId="0" xfId="20" applyNumberFormat="1" applyFont="1" applyBorder="1" applyAlignment="1" applyProtection="1">
      <alignment horizontal="center" vertical="center"/>
      <protection/>
    </xf>
    <xf numFmtId="0" fontId="8" fillId="0" borderId="2" xfId="20" applyFont="1" applyBorder="1" applyAlignment="1">
      <alignment vertical="center"/>
      <protection/>
    </xf>
    <xf numFmtId="0" fontId="8" fillId="0" borderId="3" xfId="20" applyFont="1" applyBorder="1" applyAlignment="1">
      <alignment horizontal="centerContinuous" vertical="center"/>
      <protection/>
    </xf>
    <xf numFmtId="0" fontId="8" fillId="0" borderId="4" xfId="20" applyFont="1" applyBorder="1" applyAlignment="1">
      <alignment horizontal="centerContinuous" vertical="center"/>
      <protection/>
    </xf>
    <xf numFmtId="0" fontId="8" fillId="0" borderId="4" xfId="20" applyFont="1" applyBorder="1" applyAlignment="1" applyProtection="1">
      <alignment horizontal="centerContinuous" vertical="center"/>
      <protection/>
    </xf>
    <xf numFmtId="0" fontId="8" fillId="0" borderId="5" xfId="20" applyFont="1" applyBorder="1" applyAlignment="1" applyProtection="1">
      <alignment horizontal="center" vertical="center"/>
      <protection/>
    </xf>
    <xf numFmtId="0" fontId="8" fillId="0" borderId="6" xfId="20" applyFont="1" applyBorder="1" applyAlignment="1" applyProtection="1">
      <alignment horizontal="center" vertical="center"/>
      <protection/>
    </xf>
    <xf numFmtId="41" fontId="8" fillId="0" borderId="2" xfId="20" applyNumberFormat="1" applyFont="1" applyBorder="1" applyAlignment="1">
      <alignment horizontal="center" vertical="center"/>
      <protection/>
    </xf>
    <xf numFmtId="41" fontId="8" fillId="0" borderId="0" xfId="20" applyNumberFormat="1" applyFont="1" applyAlignment="1">
      <alignment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3" xfId="20" applyFont="1" applyBorder="1" applyAlignment="1" applyProtection="1">
      <alignment horizontal="centerContinuous" vertical="center"/>
      <protection/>
    </xf>
    <xf numFmtId="0" fontId="8" fillId="0" borderId="2" xfId="20" applyFont="1" applyBorder="1" applyAlignment="1" applyProtection="1">
      <alignment horizontal="center" vertical="center"/>
      <protection/>
    </xf>
    <xf numFmtId="0" fontId="8" fillId="0" borderId="7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41" fontId="8" fillId="0" borderId="4" xfId="20" applyNumberFormat="1" applyFont="1" applyBorder="1" applyAlignment="1" applyProtection="1">
      <alignment horizontal="center" vertical="center"/>
      <protection/>
    </xf>
    <xf numFmtId="0" fontId="8" fillId="0" borderId="3" xfId="20" applyFont="1" applyBorder="1" applyAlignment="1" applyProtection="1">
      <alignment horizontal="center" vertical="center"/>
      <protection/>
    </xf>
    <xf numFmtId="0" fontId="8" fillId="0" borderId="3" xfId="20" applyFont="1" applyBorder="1" applyAlignment="1">
      <alignment vertical="center"/>
      <protection/>
    </xf>
    <xf numFmtId="0" fontId="8" fillId="0" borderId="8" xfId="20" applyFont="1" applyBorder="1" applyAlignment="1" applyProtection="1">
      <alignment horizontal="center" vertical="center"/>
      <protection/>
    </xf>
    <xf numFmtId="41" fontId="8" fillId="0" borderId="3" xfId="20" applyNumberFormat="1" applyFont="1" applyBorder="1" applyAlignment="1">
      <alignment horizontal="center" vertical="center"/>
      <protection/>
    </xf>
    <xf numFmtId="41" fontId="9" fillId="0" borderId="0" xfId="20" applyNumberFormat="1" applyFont="1" applyBorder="1" applyAlignment="1" applyProtection="1">
      <alignment horizontal="center"/>
      <protection/>
    </xf>
    <xf numFmtId="41" fontId="9" fillId="0" borderId="2" xfId="20" applyNumberFormat="1" applyFont="1" applyBorder="1" applyProtection="1">
      <alignment/>
      <protection/>
    </xf>
    <xf numFmtId="41" fontId="9" fillId="0" borderId="0" xfId="20" applyNumberFormat="1" applyFont="1" applyBorder="1" applyProtection="1">
      <alignment/>
      <protection/>
    </xf>
    <xf numFmtId="41" fontId="9" fillId="0" borderId="0" xfId="20" applyNumberFormat="1" applyFont="1" applyBorder="1">
      <alignment/>
      <protection/>
    </xf>
    <xf numFmtId="41" fontId="9" fillId="0" borderId="0" xfId="20" applyNumberFormat="1" applyFont="1">
      <alignment/>
      <protection/>
    </xf>
    <xf numFmtId="41" fontId="9" fillId="0" borderId="2" xfId="20" applyNumberFormat="1" applyFont="1" applyBorder="1" applyAlignment="1">
      <alignment horizontal="center"/>
      <protection/>
    </xf>
    <xf numFmtId="41" fontId="9" fillId="0" borderId="0" xfId="20" applyNumberFormat="1" applyFont="1" applyBorder="1" applyAlignment="1" applyProtection="1" quotePrefix="1">
      <alignment horizontal="center"/>
      <protection/>
    </xf>
    <xf numFmtId="41" fontId="6" fillId="0" borderId="0" xfId="20" applyNumberFormat="1" applyFont="1" applyBorder="1">
      <alignment/>
      <protection/>
    </xf>
    <xf numFmtId="41" fontId="6" fillId="0" borderId="2" xfId="20" applyNumberFormat="1" applyFont="1" applyBorder="1">
      <alignment/>
      <protection/>
    </xf>
    <xf numFmtId="41" fontId="6" fillId="0" borderId="2" xfId="20" applyNumberFormat="1" applyFont="1" applyBorder="1" applyAlignment="1">
      <alignment horizontal="center"/>
      <protection/>
    </xf>
    <xf numFmtId="41" fontId="6" fillId="0" borderId="0" xfId="20" applyNumberFormat="1" applyFont="1" applyBorder="1" applyAlignment="1" applyProtection="1">
      <alignment horizontal="center"/>
      <protection/>
    </xf>
    <xf numFmtId="41" fontId="6" fillId="0" borderId="2" xfId="20" applyNumberFormat="1" applyFont="1" applyBorder="1" applyProtection="1">
      <alignment/>
      <protection/>
    </xf>
    <xf numFmtId="41" fontId="6" fillId="0" borderId="0" xfId="20" applyNumberFormat="1" applyFont="1" applyBorder="1" applyProtection="1">
      <alignment/>
      <protection/>
    </xf>
    <xf numFmtId="41" fontId="6" fillId="0" borderId="2" xfId="20" applyNumberFormat="1" applyFont="1" applyBorder="1" applyAlignment="1" quotePrefix="1">
      <alignment horizontal="center"/>
      <protection/>
    </xf>
    <xf numFmtId="41" fontId="6" fillId="0" borderId="0" xfId="20" applyNumberFormat="1" applyFont="1" applyAlignment="1" quotePrefix="1">
      <alignment horizontal="right"/>
      <protection/>
    </xf>
    <xf numFmtId="41" fontId="6" fillId="0" borderId="0" xfId="20" applyNumberFormat="1" applyFont="1" applyBorder="1" applyAlignment="1" applyProtection="1">
      <alignment horizontal="right"/>
      <protection/>
    </xf>
    <xf numFmtId="41" fontId="6" fillId="0" borderId="0" xfId="20" applyNumberFormat="1" applyFont="1" applyAlignment="1">
      <alignment horizontal="right"/>
      <protection/>
    </xf>
    <xf numFmtId="41" fontId="9" fillId="0" borderId="0" xfId="20" applyNumberFormat="1" applyFont="1" applyBorder="1" applyAlignment="1" applyProtection="1">
      <alignment horizontal="left"/>
      <protection/>
    </xf>
    <xf numFmtId="41" fontId="6" fillId="0" borderId="0" xfId="20" applyNumberFormat="1" applyFont="1" applyBorder="1" applyAlignment="1">
      <alignment horizontal="right"/>
      <protection/>
    </xf>
    <xf numFmtId="41" fontId="6" fillId="0" borderId="0" xfId="20" applyNumberFormat="1" applyFont="1" applyBorder="1" applyAlignment="1" applyProtection="1" quotePrefix="1">
      <alignment horizontal="right"/>
      <protection/>
    </xf>
    <xf numFmtId="41" fontId="6" fillId="0" borderId="0" xfId="20" applyNumberFormat="1" applyFont="1" applyBorder="1" applyAlignment="1" quotePrefix="1">
      <alignment horizontal="right"/>
      <protection/>
    </xf>
    <xf numFmtId="41" fontId="9" fillId="0" borderId="2" xfId="20" applyNumberFormat="1" applyFont="1" applyBorder="1">
      <alignment/>
      <protection/>
    </xf>
    <xf numFmtId="41" fontId="9" fillId="0" borderId="0" xfId="20" applyNumberFormat="1" applyFont="1" applyBorder="1" applyAlignment="1" quotePrefix="1">
      <alignment horizontal="right"/>
      <protection/>
    </xf>
    <xf numFmtId="41" fontId="6" fillId="0" borderId="4" xfId="20" applyNumberFormat="1" applyFont="1" applyBorder="1" applyAlignment="1" applyProtection="1">
      <alignment horizontal="center"/>
      <protection/>
    </xf>
    <xf numFmtId="41" fontId="6" fillId="0" borderId="3" xfId="20" applyNumberFormat="1" applyFont="1" applyBorder="1">
      <alignment/>
      <protection/>
    </xf>
    <xf numFmtId="41" fontId="6" fillId="0" borderId="4" xfId="20" applyNumberFormat="1" applyFont="1" applyBorder="1">
      <alignment/>
      <protection/>
    </xf>
    <xf numFmtId="41" fontId="6" fillId="0" borderId="4" xfId="20" applyNumberFormat="1" applyFont="1" applyBorder="1" applyProtection="1">
      <alignment/>
      <protection/>
    </xf>
    <xf numFmtId="41" fontId="6" fillId="0" borderId="3" xfId="20" applyNumberFormat="1" applyFont="1" applyBorder="1" applyAlignment="1" quotePrefix="1">
      <alignment horizontal="center"/>
      <protection/>
    </xf>
    <xf numFmtId="41" fontId="6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1">
      <selection activeCell="A1" sqref="A1"/>
    </sheetView>
  </sheetViews>
  <sheetFormatPr defaultColWidth="13.375" defaultRowHeight="13.5"/>
  <cols>
    <col min="1" max="1" width="20.00390625" style="5" customWidth="1"/>
    <col min="2" max="7" width="14.25390625" style="5" customWidth="1"/>
    <col min="8" max="15" width="12.50390625" style="5" customWidth="1"/>
    <col min="16" max="16" width="6.125" style="57" customWidth="1"/>
    <col min="17" max="16384" width="13.375" style="5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161</v>
      </c>
      <c r="O1" s="4"/>
      <c r="P1" s="4"/>
    </row>
    <row r="2" spans="1:16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</row>
    <row r="3" spans="1:16" s="18" customFormat="1" ht="12" customHeight="1" thickTop="1">
      <c r="A3" s="10"/>
      <c r="B3" s="11"/>
      <c r="C3" s="12" t="s">
        <v>2</v>
      </c>
      <c r="D3" s="13"/>
      <c r="E3" s="14"/>
      <c r="F3" s="13"/>
      <c r="G3" s="13"/>
      <c r="H3" s="13"/>
      <c r="I3" s="13"/>
      <c r="J3" s="13"/>
      <c r="K3" s="13"/>
      <c r="L3" s="11"/>
      <c r="M3" s="11"/>
      <c r="N3" s="15" t="s">
        <v>3</v>
      </c>
      <c r="O3" s="16" t="s">
        <v>4</v>
      </c>
      <c r="P3" s="17" t="s">
        <v>5</v>
      </c>
    </row>
    <row r="4" spans="1:16" s="18" customFormat="1" ht="12" customHeight="1">
      <c r="A4" s="10" t="s">
        <v>6</v>
      </c>
      <c r="B4" s="19" t="s">
        <v>7</v>
      </c>
      <c r="C4" s="19" t="s">
        <v>7</v>
      </c>
      <c r="D4" s="20" t="s">
        <v>8</v>
      </c>
      <c r="E4" s="13"/>
      <c r="F4" s="13"/>
      <c r="G4" s="20" t="s">
        <v>9</v>
      </c>
      <c r="H4" s="13"/>
      <c r="I4" s="13"/>
      <c r="J4" s="21" t="s">
        <v>10</v>
      </c>
      <c r="K4" s="21" t="s">
        <v>11</v>
      </c>
      <c r="L4" s="21" t="s">
        <v>12</v>
      </c>
      <c r="M4" s="21" t="s">
        <v>13</v>
      </c>
      <c r="N4" s="22"/>
      <c r="O4" s="23"/>
      <c r="P4" s="17"/>
    </row>
    <row r="5" spans="1:16" s="18" customFormat="1" ht="12" customHeight="1">
      <c r="A5" s="24"/>
      <c r="B5" s="25"/>
      <c r="C5" s="25"/>
      <c r="D5" s="25" t="s">
        <v>7</v>
      </c>
      <c r="E5" s="25" t="s">
        <v>14</v>
      </c>
      <c r="F5" s="25" t="s">
        <v>15</v>
      </c>
      <c r="G5" s="25" t="s">
        <v>7</v>
      </c>
      <c r="H5" s="25" t="s">
        <v>14</v>
      </c>
      <c r="I5" s="25" t="s">
        <v>15</v>
      </c>
      <c r="J5" s="26"/>
      <c r="K5" s="25" t="s">
        <v>16</v>
      </c>
      <c r="L5" s="26"/>
      <c r="M5" s="26"/>
      <c r="N5" s="27" t="s">
        <v>162</v>
      </c>
      <c r="O5" s="27" t="s">
        <v>17</v>
      </c>
      <c r="P5" s="28" t="s">
        <v>18</v>
      </c>
    </row>
    <row r="6" spans="1:16" s="33" customFormat="1" ht="12" customHeight="1">
      <c r="A6" s="29" t="s">
        <v>19</v>
      </c>
      <c r="B6" s="30">
        <f aca="true" t="shared" si="0" ref="B6:O6">SUM(B8:B9)</f>
        <v>443574</v>
      </c>
      <c r="C6" s="31">
        <f t="shared" si="0"/>
        <v>434669</v>
      </c>
      <c r="D6" s="31">
        <f t="shared" si="0"/>
        <v>239834</v>
      </c>
      <c r="E6" s="31">
        <f t="shared" si="0"/>
        <v>230943.85</v>
      </c>
      <c r="F6" s="31">
        <f t="shared" si="0"/>
        <v>8993</v>
      </c>
      <c r="G6" s="32">
        <f t="shared" si="0"/>
        <v>178009</v>
      </c>
      <c r="H6" s="33">
        <f t="shared" si="0"/>
        <v>10025.279999999999</v>
      </c>
      <c r="I6" s="33">
        <f t="shared" si="0"/>
        <v>167981</v>
      </c>
      <c r="J6" s="33">
        <f t="shared" si="0"/>
        <v>15549.68</v>
      </c>
      <c r="K6" s="33">
        <f t="shared" si="0"/>
        <v>1281</v>
      </c>
      <c r="L6" s="33">
        <f t="shared" si="0"/>
        <v>22623</v>
      </c>
      <c r="M6" s="33">
        <f t="shared" si="0"/>
        <v>3390.55</v>
      </c>
      <c r="N6" s="33">
        <f>SUM(N8:N9)</f>
        <v>4643</v>
      </c>
      <c r="O6" s="33">
        <f t="shared" si="0"/>
        <v>3462</v>
      </c>
      <c r="P6" s="34" t="s">
        <v>20</v>
      </c>
    </row>
    <row r="7" spans="1:16" s="33" customFormat="1" ht="12" customHeight="1">
      <c r="A7" s="35"/>
      <c r="B7" s="30"/>
      <c r="C7" s="31"/>
      <c r="D7" s="31"/>
      <c r="E7" s="31"/>
      <c r="F7" s="31"/>
      <c r="G7" s="32"/>
      <c r="P7" s="34"/>
    </row>
    <row r="8" spans="1:16" s="33" customFormat="1" ht="12" customHeight="1">
      <c r="A8" s="29" t="s">
        <v>21</v>
      </c>
      <c r="B8" s="30">
        <f aca="true" t="shared" si="1" ref="B8:O8">SUM(B11:B21)</f>
        <v>94109</v>
      </c>
      <c r="C8" s="31">
        <f t="shared" si="1"/>
        <v>89048</v>
      </c>
      <c r="D8" s="31">
        <f t="shared" si="1"/>
        <v>48855</v>
      </c>
      <c r="E8" s="31">
        <f t="shared" si="1"/>
        <v>46591</v>
      </c>
      <c r="F8" s="31">
        <f t="shared" si="1"/>
        <v>2264</v>
      </c>
      <c r="G8" s="32">
        <f t="shared" si="1"/>
        <v>35948</v>
      </c>
      <c r="H8" s="33">
        <f t="shared" si="1"/>
        <v>1616</v>
      </c>
      <c r="I8" s="33">
        <f t="shared" si="1"/>
        <v>34334</v>
      </c>
      <c r="J8" s="33">
        <f t="shared" si="1"/>
        <v>4048</v>
      </c>
      <c r="K8" s="33">
        <f t="shared" si="1"/>
        <v>196</v>
      </c>
      <c r="L8" s="33">
        <f t="shared" si="1"/>
        <v>4273</v>
      </c>
      <c r="M8" s="33">
        <f t="shared" si="1"/>
        <v>787</v>
      </c>
      <c r="N8" s="33">
        <f t="shared" si="1"/>
        <v>936</v>
      </c>
      <c r="O8" s="33">
        <f t="shared" si="1"/>
        <v>756</v>
      </c>
      <c r="P8" s="34" t="s">
        <v>22</v>
      </c>
    </row>
    <row r="9" spans="1:16" s="33" customFormat="1" ht="12" customHeight="1">
      <c r="A9" s="29" t="s">
        <v>23</v>
      </c>
      <c r="B9" s="30">
        <f aca="true" t="shared" si="2" ref="B9:O9">SUM(B8,B22,B26,B32,B35,B40,B42,B51,B60,B67,B73,B78)</f>
        <v>349465</v>
      </c>
      <c r="C9" s="31">
        <f t="shared" si="2"/>
        <v>345621</v>
      </c>
      <c r="D9" s="31">
        <f t="shared" si="2"/>
        <v>190979</v>
      </c>
      <c r="E9" s="31">
        <f t="shared" si="2"/>
        <v>184352.85</v>
      </c>
      <c r="F9" s="31">
        <f t="shared" si="2"/>
        <v>6729</v>
      </c>
      <c r="G9" s="32">
        <f t="shared" si="2"/>
        <v>142061</v>
      </c>
      <c r="H9" s="33">
        <f t="shared" si="2"/>
        <v>8409.279999999999</v>
      </c>
      <c r="I9" s="33">
        <f t="shared" si="2"/>
        <v>133647</v>
      </c>
      <c r="J9" s="33">
        <f t="shared" si="2"/>
        <v>11501.68</v>
      </c>
      <c r="K9" s="33">
        <f t="shared" si="2"/>
        <v>1085</v>
      </c>
      <c r="L9" s="33">
        <f t="shared" si="2"/>
        <v>18350</v>
      </c>
      <c r="M9" s="33">
        <f t="shared" si="2"/>
        <v>2603.55</v>
      </c>
      <c r="N9" s="33">
        <f>SUM(N8,N22,N26,N32,N35,N40,N42,N51,N60,N67,N73,N78)</f>
        <v>3707</v>
      </c>
      <c r="O9" s="33">
        <f t="shared" si="2"/>
        <v>2706</v>
      </c>
      <c r="P9" s="34" t="s">
        <v>24</v>
      </c>
    </row>
    <row r="10" spans="1:16" ht="12" customHeight="1">
      <c r="A10" s="36"/>
      <c r="B10" s="37"/>
      <c r="C10" s="36"/>
      <c r="D10" s="36"/>
      <c r="E10" s="36"/>
      <c r="F10" s="36"/>
      <c r="G10" s="36"/>
      <c r="P10" s="38"/>
    </row>
    <row r="11" spans="1:16" ht="12" customHeight="1">
      <c r="A11" s="39" t="s">
        <v>25</v>
      </c>
      <c r="B11" s="40">
        <v>14312</v>
      </c>
      <c r="C11" s="41">
        <v>13584</v>
      </c>
      <c r="D11" s="41">
        <v>5987</v>
      </c>
      <c r="E11" s="41">
        <v>5794</v>
      </c>
      <c r="F11" s="41">
        <v>193</v>
      </c>
      <c r="G11" s="36">
        <v>6675</v>
      </c>
      <c r="H11" s="5">
        <v>137</v>
      </c>
      <c r="I11" s="5">
        <v>6538</v>
      </c>
      <c r="J11" s="5">
        <v>905</v>
      </c>
      <c r="K11" s="5">
        <v>17</v>
      </c>
      <c r="L11" s="5">
        <v>563</v>
      </c>
      <c r="M11" s="5">
        <v>165</v>
      </c>
      <c r="N11" s="5">
        <v>114</v>
      </c>
      <c r="O11" s="5">
        <v>31</v>
      </c>
      <c r="P11" s="42" t="s">
        <v>26</v>
      </c>
    </row>
    <row r="12" spans="1:16" ht="12" customHeight="1">
      <c r="A12" s="39" t="s">
        <v>27</v>
      </c>
      <c r="B12" s="40">
        <v>6519</v>
      </c>
      <c r="C12" s="41">
        <v>4954</v>
      </c>
      <c r="D12" s="41">
        <v>2600</v>
      </c>
      <c r="E12" s="41">
        <v>2587</v>
      </c>
      <c r="F12" s="41">
        <v>13</v>
      </c>
      <c r="G12" s="36">
        <v>1639</v>
      </c>
      <c r="H12" s="5">
        <v>120</v>
      </c>
      <c r="I12" s="5">
        <v>1520</v>
      </c>
      <c r="J12" s="5">
        <v>705</v>
      </c>
      <c r="K12" s="5">
        <v>10</v>
      </c>
      <c r="L12" s="5">
        <v>1451</v>
      </c>
      <c r="M12" s="5">
        <v>114</v>
      </c>
      <c r="N12" s="43">
        <v>50</v>
      </c>
      <c r="O12" s="5">
        <v>14</v>
      </c>
      <c r="P12" s="42" t="s">
        <v>28</v>
      </c>
    </row>
    <row r="13" spans="1:16" ht="12" customHeight="1">
      <c r="A13" s="39" t="s">
        <v>29</v>
      </c>
      <c r="B13" s="40">
        <v>190</v>
      </c>
      <c r="C13" s="41">
        <v>184</v>
      </c>
      <c r="D13" s="41">
        <v>87</v>
      </c>
      <c r="E13" s="41">
        <v>50</v>
      </c>
      <c r="F13" s="44">
        <v>37</v>
      </c>
      <c r="G13" s="36">
        <v>93</v>
      </c>
      <c r="H13" s="5">
        <v>1</v>
      </c>
      <c r="I13" s="5">
        <v>92</v>
      </c>
      <c r="J13" s="5">
        <v>4</v>
      </c>
      <c r="K13" s="5">
        <v>0</v>
      </c>
      <c r="L13" s="5">
        <v>6</v>
      </c>
      <c r="M13" s="43">
        <v>0</v>
      </c>
      <c r="N13" s="43">
        <v>0</v>
      </c>
      <c r="O13" s="43" t="s">
        <v>30</v>
      </c>
      <c r="P13" s="42" t="s">
        <v>31</v>
      </c>
    </row>
    <row r="14" spans="1:16" ht="12" customHeight="1">
      <c r="A14" s="39" t="s">
        <v>32</v>
      </c>
      <c r="B14" s="40">
        <v>20530</v>
      </c>
      <c r="C14" s="41">
        <v>19758</v>
      </c>
      <c r="D14" s="41">
        <v>15473</v>
      </c>
      <c r="E14" s="41">
        <v>15088</v>
      </c>
      <c r="F14" s="41">
        <v>385</v>
      </c>
      <c r="G14" s="36">
        <v>3681</v>
      </c>
      <c r="H14" s="5">
        <v>488</v>
      </c>
      <c r="I14" s="5">
        <v>3193</v>
      </c>
      <c r="J14" s="5">
        <v>486</v>
      </c>
      <c r="K14" s="5">
        <v>117</v>
      </c>
      <c r="L14" s="45">
        <v>685</v>
      </c>
      <c r="M14" s="5">
        <v>87</v>
      </c>
      <c r="N14" s="5">
        <v>410</v>
      </c>
      <c r="O14" s="5">
        <v>568</v>
      </c>
      <c r="P14" s="42" t="s">
        <v>33</v>
      </c>
    </row>
    <row r="15" spans="1:16" ht="12" customHeight="1">
      <c r="A15" s="39" t="s">
        <v>34</v>
      </c>
      <c r="B15" s="40">
        <v>10556</v>
      </c>
      <c r="C15" s="41">
        <v>10439</v>
      </c>
      <c r="D15" s="41">
        <v>5940</v>
      </c>
      <c r="E15" s="41">
        <v>5834</v>
      </c>
      <c r="F15" s="44">
        <v>106</v>
      </c>
      <c r="G15" s="36">
        <v>4419</v>
      </c>
      <c r="H15" s="5">
        <v>166</v>
      </c>
      <c r="I15" s="5">
        <v>4253</v>
      </c>
      <c r="J15" s="5">
        <v>75</v>
      </c>
      <c r="K15" s="5">
        <v>6</v>
      </c>
      <c r="L15" s="5">
        <v>70</v>
      </c>
      <c r="M15" s="5">
        <v>46</v>
      </c>
      <c r="N15" s="5">
        <v>38</v>
      </c>
      <c r="O15" s="5">
        <v>21</v>
      </c>
      <c r="P15" s="42" t="s">
        <v>35</v>
      </c>
    </row>
    <row r="16" spans="1:16" ht="12" customHeight="1">
      <c r="A16" s="39" t="s">
        <v>36</v>
      </c>
      <c r="B16" s="40">
        <v>9531</v>
      </c>
      <c r="C16" s="41">
        <v>9105</v>
      </c>
      <c r="D16" s="41">
        <v>3899</v>
      </c>
      <c r="E16" s="41">
        <v>3884</v>
      </c>
      <c r="F16" s="41">
        <v>15</v>
      </c>
      <c r="G16" s="36">
        <v>4872</v>
      </c>
      <c r="H16" s="5">
        <v>100</v>
      </c>
      <c r="I16" s="5">
        <v>4773</v>
      </c>
      <c r="J16" s="5">
        <v>332</v>
      </c>
      <c r="K16" s="5">
        <v>2</v>
      </c>
      <c r="L16" s="5">
        <v>398</v>
      </c>
      <c r="M16" s="5">
        <v>28</v>
      </c>
      <c r="N16" s="5">
        <v>92</v>
      </c>
      <c r="O16" s="5">
        <v>25</v>
      </c>
      <c r="P16" s="42" t="s">
        <v>37</v>
      </c>
    </row>
    <row r="17" spans="1:16" ht="12" customHeight="1">
      <c r="A17" s="39" t="s">
        <v>38</v>
      </c>
      <c r="B17" s="40">
        <v>4933</v>
      </c>
      <c r="C17" s="41">
        <v>4575</v>
      </c>
      <c r="D17" s="41">
        <v>1669</v>
      </c>
      <c r="E17" s="41">
        <v>1614</v>
      </c>
      <c r="F17" s="41">
        <v>55</v>
      </c>
      <c r="G17" s="36">
        <v>2775</v>
      </c>
      <c r="H17" s="5">
        <v>30</v>
      </c>
      <c r="I17" s="5">
        <v>2745</v>
      </c>
      <c r="J17" s="5">
        <v>125</v>
      </c>
      <c r="K17" s="5">
        <v>6</v>
      </c>
      <c r="L17" s="5">
        <v>294</v>
      </c>
      <c r="M17" s="5">
        <v>64</v>
      </c>
      <c r="N17" s="5">
        <v>13</v>
      </c>
      <c r="O17" s="5">
        <v>3</v>
      </c>
      <c r="P17" s="42" t="s">
        <v>39</v>
      </c>
    </row>
    <row r="18" spans="1:16" ht="12" customHeight="1">
      <c r="A18" s="39" t="s">
        <v>40</v>
      </c>
      <c r="B18" s="40">
        <v>11480</v>
      </c>
      <c r="C18" s="41">
        <v>10970</v>
      </c>
      <c r="D18" s="41">
        <v>5738</v>
      </c>
      <c r="E18" s="41">
        <v>5713</v>
      </c>
      <c r="F18" s="41">
        <v>25</v>
      </c>
      <c r="G18" s="36">
        <v>4688</v>
      </c>
      <c r="H18" s="5">
        <v>165</v>
      </c>
      <c r="I18" s="5">
        <v>4524</v>
      </c>
      <c r="J18" s="5">
        <v>541</v>
      </c>
      <c r="K18" s="5">
        <v>2</v>
      </c>
      <c r="L18" s="5">
        <v>425</v>
      </c>
      <c r="M18" s="5">
        <v>85</v>
      </c>
      <c r="N18" s="43">
        <v>136</v>
      </c>
      <c r="O18" s="5">
        <v>35</v>
      </c>
      <c r="P18" s="42" t="s">
        <v>41</v>
      </c>
    </row>
    <row r="19" spans="1:16" ht="12" customHeight="1">
      <c r="A19" s="39" t="s">
        <v>42</v>
      </c>
      <c r="B19" s="40">
        <v>6815</v>
      </c>
      <c r="C19" s="41">
        <v>6678</v>
      </c>
      <c r="D19" s="41">
        <v>3019</v>
      </c>
      <c r="E19" s="41">
        <v>2460</v>
      </c>
      <c r="F19" s="41">
        <v>559</v>
      </c>
      <c r="G19" s="36">
        <v>3191</v>
      </c>
      <c r="H19" s="5">
        <v>252</v>
      </c>
      <c r="I19" s="5">
        <v>2938</v>
      </c>
      <c r="J19" s="5">
        <v>464</v>
      </c>
      <c r="K19" s="5">
        <v>4</v>
      </c>
      <c r="L19" s="5">
        <v>54</v>
      </c>
      <c r="M19" s="5">
        <v>83</v>
      </c>
      <c r="N19" s="5">
        <v>27</v>
      </c>
      <c r="O19" s="5">
        <v>9</v>
      </c>
      <c r="P19" s="42" t="s">
        <v>43</v>
      </c>
    </row>
    <row r="20" spans="1:16" ht="12" customHeight="1">
      <c r="A20" s="39" t="s">
        <v>44</v>
      </c>
      <c r="B20" s="40">
        <v>3045</v>
      </c>
      <c r="C20" s="41">
        <v>2926</v>
      </c>
      <c r="D20" s="41">
        <v>1114</v>
      </c>
      <c r="E20" s="41">
        <v>1052</v>
      </c>
      <c r="F20" s="41">
        <v>62</v>
      </c>
      <c r="G20" s="36">
        <v>1611</v>
      </c>
      <c r="H20" s="5">
        <v>99</v>
      </c>
      <c r="I20" s="5">
        <v>1512</v>
      </c>
      <c r="J20" s="5">
        <v>197</v>
      </c>
      <c r="K20" s="5">
        <v>4</v>
      </c>
      <c r="L20" s="5">
        <v>112</v>
      </c>
      <c r="M20" s="5">
        <v>8</v>
      </c>
      <c r="N20" s="5">
        <v>20</v>
      </c>
      <c r="O20" s="5">
        <v>10</v>
      </c>
      <c r="P20" s="42" t="s">
        <v>45</v>
      </c>
    </row>
    <row r="21" spans="1:16" ht="12" customHeight="1">
      <c r="A21" s="39" t="s">
        <v>46</v>
      </c>
      <c r="B21" s="40">
        <v>6198</v>
      </c>
      <c r="C21" s="41">
        <v>5875</v>
      </c>
      <c r="D21" s="41">
        <v>3329</v>
      </c>
      <c r="E21" s="41">
        <v>2515</v>
      </c>
      <c r="F21" s="41">
        <v>814</v>
      </c>
      <c r="G21" s="36">
        <v>2304</v>
      </c>
      <c r="H21" s="36">
        <v>58</v>
      </c>
      <c r="I21" s="36">
        <v>2246</v>
      </c>
      <c r="J21" s="36">
        <v>214</v>
      </c>
      <c r="K21" s="36">
        <v>28</v>
      </c>
      <c r="L21" s="36">
        <v>215</v>
      </c>
      <c r="M21" s="36">
        <v>107</v>
      </c>
      <c r="N21" s="36">
        <v>36</v>
      </c>
      <c r="O21" s="36">
        <v>40</v>
      </c>
      <c r="P21" s="42" t="s">
        <v>47</v>
      </c>
    </row>
    <row r="22" spans="1:16" s="33" customFormat="1" ht="12" customHeight="1">
      <c r="A22" s="46" t="s">
        <v>48</v>
      </c>
      <c r="B22" s="30">
        <f aca="true" t="shared" si="3" ref="B22:O22">SUM(B23:B25)</f>
        <v>8113</v>
      </c>
      <c r="C22" s="31">
        <f t="shared" si="3"/>
        <v>7951</v>
      </c>
      <c r="D22" s="31">
        <f t="shared" si="3"/>
        <v>3637</v>
      </c>
      <c r="E22" s="31">
        <f t="shared" si="3"/>
        <v>2708</v>
      </c>
      <c r="F22" s="31">
        <f t="shared" si="3"/>
        <v>929</v>
      </c>
      <c r="G22" s="31">
        <f t="shared" si="3"/>
        <v>4050</v>
      </c>
      <c r="H22" s="31">
        <f t="shared" si="3"/>
        <v>366</v>
      </c>
      <c r="I22" s="31">
        <f t="shared" si="3"/>
        <v>3684</v>
      </c>
      <c r="J22" s="31">
        <f t="shared" si="3"/>
        <v>249</v>
      </c>
      <c r="K22" s="31">
        <f t="shared" si="3"/>
        <v>16</v>
      </c>
      <c r="L22" s="31">
        <f t="shared" si="3"/>
        <v>94</v>
      </c>
      <c r="M22" s="31">
        <f t="shared" si="3"/>
        <v>67</v>
      </c>
      <c r="N22" s="31">
        <f t="shared" si="3"/>
        <v>93</v>
      </c>
      <c r="O22" s="31">
        <f t="shared" si="3"/>
        <v>26</v>
      </c>
      <c r="P22" s="34" t="s">
        <v>49</v>
      </c>
    </row>
    <row r="23" spans="1:16" ht="12" customHeight="1">
      <c r="A23" s="39" t="s">
        <v>50</v>
      </c>
      <c r="B23" s="40">
        <v>3448</v>
      </c>
      <c r="C23" s="41">
        <v>3367</v>
      </c>
      <c r="D23" s="41">
        <f>SUM(E23:F23)</f>
        <v>1805</v>
      </c>
      <c r="E23" s="41">
        <v>1700</v>
      </c>
      <c r="F23" s="41">
        <v>105</v>
      </c>
      <c r="G23" s="36">
        <f>SUM(H23:I23)</f>
        <v>1478</v>
      </c>
      <c r="H23" s="36">
        <v>127</v>
      </c>
      <c r="I23" s="36">
        <v>1351</v>
      </c>
      <c r="J23" s="36">
        <v>81</v>
      </c>
      <c r="K23" s="36">
        <v>4</v>
      </c>
      <c r="L23" s="36">
        <v>39</v>
      </c>
      <c r="M23" s="36">
        <v>41</v>
      </c>
      <c r="N23" s="47">
        <v>44</v>
      </c>
      <c r="O23" s="36">
        <v>14</v>
      </c>
      <c r="P23" s="42" t="s">
        <v>51</v>
      </c>
    </row>
    <row r="24" spans="1:16" ht="12" customHeight="1">
      <c r="A24" s="39" t="s">
        <v>52</v>
      </c>
      <c r="B24" s="40">
        <v>2438</v>
      </c>
      <c r="C24" s="41">
        <v>2382</v>
      </c>
      <c r="D24" s="41">
        <f>SUM(E24:F24)</f>
        <v>825</v>
      </c>
      <c r="E24" s="41">
        <v>467</v>
      </c>
      <c r="F24" s="41">
        <v>358</v>
      </c>
      <c r="G24" s="36">
        <f>SUM(H24:I24)</f>
        <v>1420</v>
      </c>
      <c r="H24" s="36">
        <v>145</v>
      </c>
      <c r="I24" s="36">
        <v>1275</v>
      </c>
      <c r="J24" s="36">
        <v>136</v>
      </c>
      <c r="K24" s="36">
        <v>1</v>
      </c>
      <c r="L24" s="36">
        <v>43</v>
      </c>
      <c r="M24" s="36">
        <v>13</v>
      </c>
      <c r="N24" s="36">
        <v>27</v>
      </c>
      <c r="O24" s="36">
        <v>2</v>
      </c>
      <c r="P24" s="42" t="s">
        <v>53</v>
      </c>
    </row>
    <row r="25" spans="1:16" ht="12" customHeight="1">
      <c r="A25" s="39" t="s">
        <v>54</v>
      </c>
      <c r="B25" s="40">
        <v>2227</v>
      </c>
      <c r="C25" s="41">
        <v>2202</v>
      </c>
      <c r="D25" s="41">
        <f>SUM(E25:F25)</f>
        <v>1007</v>
      </c>
      <c r="E25" s="41">
        <v>541</v>
      </c>
      <c r="F25" s="44">
        <v>466</v>
      </c>
      <c r="G25" s="36">
        <f>SUM(H25:I25)</f>
        <v>1152</v>
      </c>
      <c r="H25" s="36">
        <v>94</v>
      </c>
      <c r="I25" s="36">
        <v>1058</v>
      </c>
      <c r="J25" s="36">
        <v>32</v>
      </c>
      <c r="K25" s="36">
        <v>11</v>
      </c>
      <c r="L25" s="47">
        <v>12</v>
      </c>
      <c r="M25" s="36">
        <v>13</v>
      </c>
      <c r="N25" s="47">
        <v>22</v>
      </c>
      <c r="O25" s="36">
        <v>10</v>
      </c>
      <c r="P25" s="42" t="s">
        <v>55</v>
      </c>
    </row>
    <row r="26" spans="1:16" s="33" customFormat="1" ht="12" customHeight="1">
      <c r="A26" s="46" t="s">
        <v>56</v>
      </c>
      <c r="B26" s="30">
        <f aca="true" t="shared" si="4" ref="B26:O26">SUM(B27:B31)</f>
        <v>19686</v>
      </c>
      <c r="C26" s="31">
        <f t="shared" si="4"/>
        <v>19130</v>
      </c>
      <c r="D26" s="31">
        <f t="shared" si="4"/>
        <v>7784</v>
      </c>
      <c r="E26" s="31">
        <f t="shared" si="4"/>
        <v>7298</v>
      </c>
      <c r="F26" s="31">
        <f t="shared" si="4"/>
        <v>487</v>
      </c>
      <c r="G26" s="32">
        <f t="shared" si="4"/>
        <v>9431</v>
      </c>
      <c r="H26" s="32">
        <f t="shared" si="4"/>
        <v>655</v>
      </c>
      <c r="I26" s="32">
        <f t="shared" si="4"/>
        <v>8775</v>
      </c>
      <c r="J26" s="32">
        <f t="shared" si="4"/>
        <v>1895</v>
      </c>
      <c r="K26" s="32">
        <f t="shared" si="4"/>
        <v>19</v>
      </c>
      <c r="L26" s="32">
        <f t="shared" si="4"/>
        <v>474</v>
      </c>
      <c r="M26" s="32">
        <f t="shared" si="4"/>
        <v>83</v>
      </c>
      <c r="N26" s="32">
        <f t="shared" si="4"/>
        <v>136</v>
      </c>
      <c r="O26" s="32">
        <f t="shared" si="4"/>
        <v>30</v>
      </c>
      <c r="P26" s="34" t="s">
        <v>57</v>
      </c>
    </row>
    <row r="27" spans="1:16" ht="12" customHeight="1">
      <c r="A27" s="39" t="s">
        <v>58</v>
      </c>
      <c r="B27" s="40">
        <v>4557</v>
      </c>
      <c r="C27" s="41">
        <v>4482</v>
      </c>
      <c r="D27" s="41">
        <v>1608</v>
      </c>
      <c r="E27" s="41">
        <v>1441</v>
      </c>
      <c r="F27" s="48">
        <v>167</v>
      </c>
      <c r="G27" s="36">
        <v>2476</v>
      </c>
      <c r="H27" s="36">
        <v>203</v>
      </c>
      <c r="I27" s="36">
        <v>2272</v>
      </c>
      <c r="J27" s="36">
        <v>389</v>
      </c>
      <c r="K27" s="36">
        <v>9</v>
      </c>
      <c r="L27" s="36">
        <v>36</v>
      </c>
      <c r="M27" s="36">
        <v>40</v>
      </c>
      <c r="N27" s="36">
        <v>30</v>
      </c>
      <c r="O27" s="36">
        <v>7</v>
      </c>
      <c r="P27" s="42" t="s">
        <v>59</v>
      </c>
    </row>
    <row r="28" spans="1:16" ht="12" customHeight="1">
      <c r="A28" s="39" t="s">
        <v>60</v>
      </c>
      <c r="B28" s="40">
        <v>253</v>
      </c>
      <c r="C28" s="41">
        <v>249</v>
      </c>
      <c r="D28" s="41">
        <v>218</v>
      </c>
      <c r="E28" s="41">
        <v>19</v>
      </c>
      <c r="F28" s="41">
        <v>199</v>
      </c>
      <c r="G28" s="36">
        <v>29</v>
      </c>
      <c r="H28" s="36">
        <v>1</v>
      </c>
      <c r="I28" s="36">
        <v>28</v>
      </c>
      <c r="J28" s="36">
        <v>1</v>
      </c>
      <c r="K28" s="36">
        <v>0</v>
      </c>
      <c r="L28" s="36">
        <v>5</v>
      </c>
      <c r="M28" s="36">
        <v>0</v>
      </c>
      <c r="N28" s="36">
        <v>0</v>
      </c>
      <c r="O28" s="36">
        <v>0</v>
      </c>
      <c r="P28" s="42" t="s">
        <v>61</v>
      </c>
    </row>
    <row r="29" spans="1:16" ht="12" customHeight="1">
      <c r="A29" s="39" t="s">
        <v>62</v>
      </c>
      <c r="B29" s="40">
        <v>6775</v>
      </c>
      <c r="C29" s="41">
        <v>6614</v>
      </c>
      <c r="D29" s="41">
        <v>2152</v>
      </c>
      <c r="E29" s="41">
        <v>2118</v>
      </c>
      <c r="F29" s="41">
        <v>34</v>
      </c>
      <c r="G29" s="36">
        <v>3532</v>
      </c>
      <c r="H29" s="36">
        <v>204</v>
      </c>
      <c r="I29" s="36">
        <v>3328</v>
      </c>
      <c r="J29" s="36">
        <v>928</v>
      </c>
      <c r="K29" s="36">
        <v>2</v>
      </c>
      <c r="L29" s="36">
        <v>137</v>
      </c>
      <c r="M29" s="36">
        <v>24</v>
      </c>
      <c r="N29" s="36">
        <v>44</v>
      </c>
      <c r="O29" s="36">
        <v>6</v>
      </c>
      <c r="P29" s="42" t="s">
        <v>63</v>
      </c>
    </row>
    <row r="30" spans="1:16" ht="12" customHeight="1">
      <c r="A30" s="39" t="s">
        <v>64</v>
      </c>
      <c r="B30" s="40">
        <v>2594</v>
      </c>
      <c r="C30" s="41">
        <v>2444</v>
      </c>
      <c r="D30" s="41">
        <v>949</v>
      </c>
      <c r="E30" s="41">
        <v>933</v>
      </c>
      <c r="F30" s="41">
        <v>16</v>
      </c>
      <c r="G30" s="36">
        <v>1274</v>
      </c>
      <c r="H30" s="36">
        <v>39</v>
      </c>
      <c r="I30" s="36">
        <v>1234</v>
      </c>
      <c r="J30" s="36">
        <v>219</v>
      </c>
      <c r="K30" s="36">
        <v>2</v>
      </c>
      <c r="L30" s="36">
        <v>149</v>
      </c>
      <c r="M30" s="36">
        <v>1</v>
      </c>
      <c r="N30" s="36">
        <v>17</v>
      </c>
      <c r="O30" s="36">
        <v>4</v>
      </c>
      <c r="P30" s="42" t="s">
        <v>65</v>
      </c>
    </row>
    <row r="31" spans="1:16" ht="12" customHeight="1">
      <c r="A31" s="39" t="s">
        <v>66</v>
      </c>
      <c r="B31" s="40">
        <v>5507</v>
      </c>
      <c r="C31" s="41">
        <v>5341</v>
      </c>
      <c r="D31" s="41">
        <v>2857</v>
      </c>
      <c r="E31" s="41">
        <v>2787</v>
      </c>
      <c r="F31" s="41">
        <v>71</v>
      </c>
      <c r="G31" s="36">
        <v>2120</v>
      </c>
      <c r="H31" s="36">
        <v>208</v>
      </c>
      <c r="I31" s="36">
        <v>1913</v>
      </c>
      <c r="J31" s="36">
        <v>358</v>
      </c>
      <c r="K31" s="36">
        <v>6</v>
      </c>
      <c r="L31" s="47">
        <v>147</v>
      </c>
      <c r="M31" s="36">
        <v>18</v>
      </c>
      <c r="N31" s="36">
        <v>45</v>
      </c>
      <c r="O31" s="36">
        <v>13</v>
      </c>
      <c r="P31" s="42" t="s">
        <v>67</v>
      </c>
    </row>
    <row r="32" spans="1:16" s="33" customFormat="1" ht="12" customHeight="1">
      <c r="A32" s="46" t="s">
        <v>68</v>
      </c>
      <c r="B32" s="30">
        <f aca="true" t="shared" si="5" ref="B32:O32">SUM(B33:B34)</f>
        <v>12453</v>
      </c>
      <c r="C32" s="31">
        <f t="shared" si="5"/>
        <v>11827</v>
      </c>
      <c r="D32" s="31">
        <f t="shared" si="5"/>
        <v>6105</v>
      </c>
      <c r="E32" s="31">
        <f t="shared" si="5"/>
        <v>5787</v>
      </c>
      <c r="F32" s="31">
        <f t="shared" si="5"/>
        <v>420</v>
      </c>
      <c r="G32" s="32">
        <f t="shared" si="5"/>
        <v>4960</v>
      </c>
      <c r="H32" s="32">
        <f t="shared" si="5"/>
        <v>242</v>
      </c>
      <c r="I32" s="32">
        <f t="shared" si="5"/>
        <v>4717</v>
      </c>
      <c r="J32" s="32">
        <f t="shared" si="5"/>
        <v>728</v>
      </c>
      <c r="K32" s="32">
        <f t="shared" si="5"/>
        <v>35</v>
      </c>
      <c r="L32" s="32">
        <f t="shared" si="5"/>
        <v>551</v>
      </c>
      <c r="M32" s="32">
        <f t="shared" si="5"/>
        <v>74</v>
      </c>
      <c r="N32" s="32">
        <f t="shared" si="5"/>
        <v>58</v>
      </c>
      <c r="O32" s="32">
        <f t="shared" si="5"/>
        <v>45</v>
      </c>
      <c r="P32" s="34" t="s">
        <v>69</v>
      </c>
    </row>
    <row r="33" spans="1:16" ht="12" customHeight="1">
      <c r="A33" s="39" t="s">
        <v>70</v>
      </c>
      <c r="B33" s="40">
        <v>2934</v>
      </c>
      <c r="C33" s="41">
        <v>2479</v>
      </c>
      <c r="D33" s="41">
        <v>859</v>
      </c>
      <c r="E33" s="41">
        <v>814</v>
      </c>
      <c r="F33" s="41">
        <v>46</v>
      </c>
      <c r="G33" s="36">
        <v>1245</v>
      </c>
      <c r="H33" s="36">
        <v>31</v>
      </c>
      <c r="I33" s="36">
        <v>1214</v>
      </c>
      <c r="J33" s="36">
        <v>361</v>
      </c>
      <c r="K33" s="36">
        <v>14</v>
      </c>
      <c r="L33" s="36">
        <v>433</v>
      </c>
      <c r="M33" s="36">
        <v>22</v>
      </c>
      <c r="N33" s="36">
        <v>10</v>
      </c>
      <c r="O33" s="36">
        <v>1</v>
      </c>
      <c r="P33" s="42" t="s">
        <v>71</v>
      </c>
    </row>
    <row r="34" spans="1:16" ht="12" customHeight="1">
      <c r="A34" s="39" t="s">
        <v>72</v>
      </c>
      <c r="B34" s="40">
        <v>9519</v>
      </c>
      <c r="C34" s="41">
        <v>9348</v>
      </c>
      <c r="D34" s="41">
        <v>5246</v>
      </c>
      <c r="E34" s="41">
        <v>4973</v>
      </c>
      <c r="F34" s="41">
        <v>374</v>
      </c>
      <c r="G34" s="36">
        <v>3715</v>
      </c>
      <c r="H34" s="36">
        <v>211</v>
      </c>
      <c r="I34" s="36">
        <v>3503</v>
      </c>
      <c r="J34" s="49">
        <v>367</v>
      </c>
      <c r="K34" s="36">
        <v>21</v>
      </c>
      <c r="L34" s="47">
        <v>118</v>
      </c>
      <c r="M34" s="36">
        <v>52</v>
      </c>
      <c r="N34" s="36">
        <v>48</v>
      </c>
      <c r="O34" s="36">
        <v>44</v>
      </c>
      <c r="P34" s="42" t="s">
        <v>73</v>
      </c>
    </row>
    <row r="35" spans="1:16" s="33" customFormat="1" ht="12" customHeight="1">
      <c r="A35" s="46" t="s">
        <v>74</v>
      </c>
      <c r="B35" s="30">
        <f aca="true" t="shared" si="6" ref="B35:O35">SUM(B36:B39)</f>
        <v>26493</v>
      </c>
      <c r="C35" s="31">
        <f t="shared" si="6"/>
        <v>23522</v>
      </c>
      <c r="D35" s="31">
        <f t="shared" si="6"/>
        <v>13329</v>
      </c>
      <c r="E35" s="31">
        <f t="shared" si="6"/>
        <v>12897</v>
      </c>
      <c r="F35" s="31">
        <f t="shared" si="6"/>
        <v>431</v>
      </c>
      <c r="G35" s="32">
        <f t="shared" si="6"/>
        <v>8680</v>
      </c>
      <c r="H35" s="32">
        <f t="shared" si="6"/>
        <v>949</v>
      </c>
      <c r="I35" s="32">
        <f t="shared" si="6"/>
        <v>7729</v>
      </c>
      <c r="J35" s="32">
        <f t="shared" si="6"/>
        <v>1414</v>
      </c>
      <c r="K35" s="32">
        <f t="shared" si="6"/>
        <v>101</v>
      </c>
      <c r="L35" s="32">
        <f t="shared" si="6"/>
        <v>2712</v>
      </c>
      <c r="M35" s="32">
        <f t="shared" si="6"/>
        <v>258</v>
      </c>
      <c r="N35" s="32">
        <f t="shared" si="6"/>
        <v>320</v>
      </c>
      <c r="O35" s="32">
        <f t="shared" si="6"/>
        <v>123</v>
      </c>
      <c r="P35" s="34" t="s">
        <v>75</v>
      </c>
    </row>
    <row r="36" spans="1:16" ht="12" customHeight="1">
      <c r="A36" s="39" t="s">
        <v>76</v>
      </c>
      <c r="B36" s="40">
        <v>6800</v>
      </c>
      <c r="C36" s="41">
        <v>6427</v>
      </c>
      <c r="D36" s="41">
        <v>3363</v>
      </c>
      <c r="E36" s="41">
        <v>3053</v>
      </c>
      <c r="F36" s="41">
        <v>310</v>
      </c>
      <c r="G36" s="36">
        <v>2720</v>
      </c>
      <c r="H36" s="36">
        <v>234</v>
      </c>
      <c r="I36" s="36">
        <v>2485</v>
      </c>
      <c r="J36" s="36">
        <v>282</v>
      </c>
      <c r="K36" s="36">
        <v>63</v>
      </c>
      <c r="L36" s="36">
        <v>301</v>
      </c>
      <c r="M36" s="36">
        <v>72</v>
      </c>
      <c r="N36" s="36">
        <v>41</v>
      </c>
      <c r="O36" s="36">
        <v>28</v>
      </c>
      <c r="P36" s="42" t="s">
        <v>77</v>
      </c>
    </row>
    <row r="37" spans="1:16" ht="12" customHeight="1">
      <c r="A37" s="39" t="s">
        <v>78</v>
      </c>
      <c r="B37" s="40">
        <v>2574</v>
      </c>
      <c r="C37" s="41">
        <v>2354</v>
      </c>
      <c r="D37" s="41">
        <v>659</v>
      </c>
      <c r="E37" s="41">
        <v>630</v>
      </c>
      <c r="F37" s="41">
        <v>28</v>
      </c>
      <c r="G37" s="36">
        <v>1168</v>
      </c>
      <c r="H37" s="36">
        <v>55</v>
      </c>
      <c r="I37" s="36">
        <v>1112</v>
      </c>
      <c r="J37" s="36">
        <v>525</v>
      </c>
      <c r="K37" s="36">
        <v>3</v>
      </c>
      <c r="L37" s="36">
        <v>198</v>
      </c>
      <c r="M37" s="36">
        <v>22</v>
      </c>
      <c r="N37" s="36">
        <v>17</v>
      </c>
      <c r="O37" s="36">
        <v>21</v>
      </c>
      <c r="P37" s="42" t="s">
        <v>79</v>
      </c>
    </row>
    <row r="38" spans="1:16" ht="12" customHeight="1">
      <c r="A38" s="39" t="s">
        <v>80</v>
      </c>
      <c r="B38" s="40">
        <v>9219</v>
      </c>
      <c r="C38" s="41">
        <v>8553</v>
      </c>
      <c r="D38" s="41">
        <v>4981</v>
      </c>
      <c r="E38" s="41">
        <v>4928</v>
      </c>
      <c r="F38" s="41">
        <v>53</v>
      </c>
      <c r="G38" s="36">
        <v>3217</v>
      </c>
      <c r="H38" s="36">
        <v>432</v>
      </c>
      <c r="I38" s="36">
        <v>2785</v>
      </c>
      <c r="J38" s="36">
        <v>348</v>
      </c>
      <c r="K38" s="36">
        <v>7</v>
      </c>
      <c r="L38" s="36">
        <v>605</v>
      </c>
      <c r="M38" s="36">
        <v>60</v>
      </c>
      <c r="N38" s="36">
        <v>140</v>
      </c>
      <c r="O38" s="36">
        <v>56</v>
      </c>
      <c r="P38" s="42" t="s">
        <v>81</v>
      </c>
    </row>
    <row r="39" spans="1:16" ht="12" customHeight="1">
      <c r="A39" s="39" t="s">
        <v>82</v>
      </c>
      <c r="B39" s="40">
        <v>7900</v>
      </c>
      <c r="C39" s="41">
        <v>6188</v>
      </c>
      <c r="D39" s="41">
        <v>4326</v>
      </c>
      <c r="E39" s="41">
        <v>4286</v>
      </c>
      <c r="F39" s="41">
        <v>40</v>
      </c>
      <c r="G39" s="36">
        <v>1575</v>
      </c>
      <c r="H39" s="36">
        <v>228</v>
      </c>
      <c r="I39" s="36">
        <v>1347</v>
      </c>
      <c r="J39" s="49">
        <v>259</v>
      </c>
      <c r="K39" s="36">
        <v>28</v>
      </c>
      <c r="L39" s="36">
        <v>1608</v>
      </c>
      <c r="M39" s="36">
        <v>104</v>
      </c>
      <c r="N39" s="36">
        <v>122</v>
      </c>
      <c r="O39" s="36">
        <v>18</v>
      </c>
      <c r="P39" s="42" t="s">
        <v>83</v>
      </c>
    </row>
    <row r="40" spans="1:16" s="33" customFormat="1" ht="12" customHeight="1">
      <c r="A40" s="46" t="s">
        <v>84</v>
      </c>
      <c r="B40" s="30">
        <f aca="true" t="shared" si="7" ref="B40:O40">SUM(B41)</f>
        <v>3408</v>
      </c>
      <c r="C40" s="31">
        <f t="shared" si="7"/>
        <v>2952</v>
      </c>
      <c r="D40" s="31">
        <f t="shared" si="7"/>
        <v>914</v>
      </c>
      <c r="E40" s="31">
        <f t="shared" si="7"/>
        <v>902</v>
      </c>
      <c r="F40" s="31">
        <f t="shared" si="7"/>
        <v>11</v>
      </c>
      <c r="G40" s="31">
        <f t="shared" si="7"/>
        <v>1991</v>
      </c>
      <c r="H40" s="31">
        <f t="shared" si="7"/>
        <v>44</v>
      </c>
      <c r="I40" s="31">
        <f t="shared" si="7"/>
        <v>1946</v>
      </c>
      <c r="J40" s="31">
        <f t="shared" si="7"/>
        <v>43</v>
      </c>
      <c r="K40" s="31">
        <f t="shared" si="7"/>
        <v>5</v>
      </c>
      <c r="L40" s="31">
        <f t="shared" si="7"/>
        <v>77</v>
      </c>
      <c r="M40" s="31">
        <f t="shared" si="7"/>
        <v>19</v>
      </c>
      <c r="N40" s="31">
        <f t="shared" si="7"/>
        <v>2</v>
      </c>
      <c r="O40" s="31">
        <f t="shared" si="7"/>
        <v>7</v>
      </c>
      <c r="P40" s="34" t="s">
        <v>163</v>
      </c>
    </row>
    <row r="41" spans="1:16" ht="12" customHeight="1">
      <c r="A41" s="39" t="s">
        <v>85</v>
      </c>
      <c r="B41" s="40">
        <v>3408</v>
      </c>
      <c r="C41" s="41">
        <v>2952</v>
      </c>
      <c r="D41" s="41">
        <v>914</v>
      </c>
      <c r="E41" s="41">
        <v>902</v>
      </c>
      <c r="F41" s="41">
        <v>11</v>
      </c>
      <c r="G41" s="36">
        <v>1991</v>
      </c>
      <c r="H41" s="36">
        <v>44</v>
      </c>
      <c r="I41" s="36">
        <v>1946</v>
      </c>
      <c r="J41" s="36">
        <v>43</v>
      </c>
      <c r="K41" s="36">
        <v>5</v>
      </c>
      <c r="L41" s="36">
        <v>77</v>
      </c>
      <c r="M41" s="36">
        <v>19</v>
      </c>
      <c r="N41" s="36">
        <v>2</v>
      </c>
      <c r="O41" s="36">
        <v>7</v>
      </c>
      <c r="P41" s="42" t="s">
        <v>86</v>
      </c>
    </row>
    <row r="42" spans="1:16" s="33" customFormat="1" ht="12" customHeight="1">
      <c r="A42" s="46" t="s">
        <v>87</v>
      </c>
      <c r="B42" s="50">
        <f aca="true" t="shared" si="8" ref="B42:O42">SUM(B43:B50)</f>
        <v>53711</v>
      </c>
      <c r="C42" s="32">
        <f t="shared" si="8"/>
        <v>52985</v>
      </c>
      <c r="D42" s="32">
        <f t="shared" si="8"/>
        <v>29932</v>
      </c>
      <c r="E42" s="32">
        <f t="shared" si="8"/>
        <v>29394</v>
      </c>
      <c r="F42" s="32">
        <f t="shared" si="8"/>
        <v>539</v>
      </c>
      <c r="G42" s="32">
        <f t="shared" si="8"/>
        <v>22788</v>
      </c>
      <c r="H42" s="32">
        <f t="shared" si="8"/>
        <v>1355</v>
      </c>
      <c r="I42" s="32">
        <f t="shared" si="8"/>
        <v>21432</v>
      </c>
      <c r="J42" s="32">
        <f t="shared" si="8"/>
        <v>122</v>
      </c>
      <c r="K42" s="32">
        <f t="shared" si="8"/>
        <v>144</v>
      </c>
      <c r="L42" s="32">
        <f t="shared" si="8"/>
        <v>319</v>
      </c>
      <c r="M42" s="32">
        <f t="shared" si="8"/>
        <v>407</v>
      </c>
      <c r="N42" s="32">
        <f t="shared" si="8"/>
        <v>397</v>
      </c>
      <c r="O42" s="32">
        <f t="shared" si="8"/>
        <v>278</v>
      </c>
      <c r="P42" s="34" t="s">
        <v>88</v>
      </c>
    </row>
    <row r="43" spans="1:16" ht="12" customHeight="1">
      <c r="A43" s="39" t="s">
        <v>89</v>
      </c>
      <c r="B43" s="37">
        <v>1186</v>
      </c>
      <c r="C43" s="36">
        <v>1178</v>
      </c>
      <c r="D43" s="36">
        <v>268</v>
      </c>
      <c r="E43" s="36">
        <v>268</v>
      </c>
      <c r="F43" s="36">
        <v>0</v>
      </c>
      <c r="G43" s="36">
        <v>910</v>
      </c>
      <c r="H43" s="36">
        <v>10</v>
      </c>
      <c r="I43" s="36">
        <v>900</v>
      </c>
      <c r="J43" s="36">
        <v>1</v>
      </c>
      <c r="K43" s="36">
        <v>0</v>
      </c>
      <c r="L43" s="36">
        <v>3</v>
      </c>
      <c r="M43" s="36">
        <v>5</v>
      </c>
      <c r="N43" s="36">
        <v>0</v>
      </c>
      <c r="O43" s="36">
        <v>0</v>
      </c>
      <c r="P43" s="42" t="s">
        <v>90</v>
      </c>
    </row>
    <row r="44" spans="1:16" ht="12" customHeight="1">
      <c r="A44" s="39" t="s">
        <v>91</v>
      </c>
      <c r="B44" s="37">
        <v>7048</v>
      </c>
      <c r="C44" s="36">
        <v>6938</v>
      </c>
      <c r="D44" s="36">
        <v>4195</v>
      </c>
      <c r="E44" s="36">
        <v>4161</v>
      </c>
      <c r="F44" s="36">
        <v>33</v>
      </c>
      <c r="G44" s="36">
        <v>2679</v>
      </c>
      <c r="H44" s="36">
        <v>80</v>
      </c>
      <c r="I44" s="36">
        <v>2599</v>
      </c>
      <c r="J44" s="36">
        <v>23</v>
      </c>
      <c r="K44" s="36">
        <v>41</v>
      </c>
      <c r="L44" s="36">
        <v>65</v>
      </c>
      <c r="M44" s="36">
        <v>45</v>
      </c>
      <c r="N44" s="36">
        <v>19</v>
      </c>
      <c r="O44" s="36">
        <v>25</v>
      </c>
      <c r="P44" s="42" t="s">
        <v>92</v>
      </c>
    </row>
    <row r="45" spans="1:16" ht="12" customHeight="1">
      <c r="A45" s="39" t="s">
        <v>93</v>
      </c>
      <c r="B45" s="37">
        <v>11196</v>
      </c>
      <c r="C45" s="36">
        <v>11066</v>
      </c>
      <c r="D45" s="36">
        <v>7179</v>
      </c>
      <c r="E45" s="36">
        <v>7144</v>
      </c>
      <c r="F45" s="36">
        <v>36</v>
      </c>
      <c r="G45" s="36">
        <v>3818</v>
      </c>
      <c r="H45" s="36">
        <v>181</v>
      </c>
      <c r="I45" s="36">
        <v>3637</v>
      </c>
      <c r="J45" s="36">
        <v>27</v>
      </c>
      <c r="K45" s="36">
        <v>41</v>
      </c>
      <c r="L45" s="36">
        <v>69</v>
      </c>
      <c r="M45" s="36">
        <v>61</v>
      </c>
      <c r="N45" s="36">
        <v>75</v>
      </c>
      <c r="O45" s="36">
        <v>94</v>
      </c>
      <c r="P45" s="42" t="s">
        <v>94</v>
      </c>
    </row>
    <row r="46" spans="1:16" ht="12" customHeight="1">
      <c r="A46" s="39" t="s">
        <v>95</v>
      </c>
      <c r="B46" s="37">
        <v>16293</v>
      </c>
      <c r="C46" s="36">
        <v>16127</v>
      </c>
      <c r="D46" s="36">
        <v>8932</v>
      </c>
      <c r="E46" s="36">
        <v>8645</v>
      </c>
      <c r="F46" s="36">
        <v>287</v>
      </c>
      <c r="G46" s="36">
        <v>7124</v>
      </c>
      <c r="H46" s="36">
        <v>851</v>
      </c>
      <c r="I46" s="36">
        <v>6273</v>
      </c>
      <c r="J46" s="36">
        <v>37</v>
      </c>
      <c r="K46" s="36">
        <v>34</v>
      </c>
      <c r="L46" s="36">
        <v>86</v>
      </c>
      <c r="M46" s="36">
        <v>80</v>
      </c>
      <c r="N46" s="36">
        <v>191</v>
      </c>
      <c r="O46" s="36">
        <v>121</v>
      </c>
      <c r="P46" s="42" t="s">
        <v>96</v>
      </c>
    </row>
    <row r="47" spans="1:16" ht="12" customHeight="1">
      <c r="A47" s="39" t="s">
        <v>97</v>
      </c>
      <c r="B47" s="37">
        <v>6576</v>
      </c>
      <c r="C47" s="36">
        <v>6540</v>
      </c>
      <c r="D47" s="36">
        <v>4757</v>
      </c>
      <c r="E47" s="36">
        <v>4729</v>
      </c>
      <c r="F47" s="47">
        <v>29</v>
      </c>
      <c r="G47" s="36">
        <v>1756</v>
      </c>
      <c r="H47" s="36">
        <v>113</v>
      </c>
      <c r="I47" s="36">
        <v>1643</v>
      </c>
      <c r="J47" s="36">
        <v>8</v>
      </c>
      <c r="K47" s="36">
        <v>20</v>
      </c>
      <c r="L47" s="36">
        <v>23</v>
      </c>
      <c r="M47" s="36">
        <v>13</v>
      </c>
      <c r="N47" s="36">
        <v>57</v>
      </c>
      <c r="O47" s="36">
        <v>14</v>
      </c>
      <c r="P47" s="42" t="s">
        <v>98</v>
      </c>
    </row>
    <row r="48" spans="1:16" ht="12" customHeight="1">
      <c r="A48" s="39" t="s">
        <v>99</v>
      </c>
      <c r="B48" s="37">
        <v>1401</v>
      </c>
      <c r="C48" s="36">
        <v>1381</v>
      </c>
      <c r="D48" s="36">
        <v>384</v>
      </c>
      <c r="E48" s="36">
        <v>384</v>
      </c>
      <c r="F48" s="36">
        <v>0</v>
      </c>
      <c r="G48" s="36">
        <v>993</v>
      </c>
      <c r="H48" s="36">
        <v>5</v>
      </c>
      <c r="I48" s="36">
        <v>987</v>
      </c>
      <c r="J48" s="36">
        <v>4</v>
      </c>
      <c r="K48" s="36">
        <v>0</v>
      </c>
      <c r="L48" s="36">
        <v>6</v>
      </c>
      <c r="M48" s="36">
        <v>14</v>
      </c>
      <c r="N48" s="36">
        <v>20</v>
      </c>
      <c r="O48" s="36">
        <v>0</v>
      </c>
      <c r="P48" s="42" t="s">
        <v>100</v>
      </c>
    </row>
    <row r="49" spans="1:16" ht="12" customHeight="1">
      <c r="A49" s="39" t="s">
        <v>101</v>
      </c>
      <c r="B49" s="37">
        <v>2239</v>
      </c>
      <c r="C49" s="36">
        <v>2148</v>
      </c>
      <c r="D49" s="36">
        <v>930</v>
      </c>
      <c r="E49" s="36">
        <v>896</v>
      </c>
      <c r="F49" s="36">
        <v>34</v>
      </c>
      <c r="G49" s="36">
        <v>1207</v>
      </c>
      <c r="H49" s="36">
        <v>4</v>
      </c>
      <c r="I49" s="36">
        <v>1203</v>
      </c>
      <c r="J49" s="36">
        <v>11</v>
      </c>
      <c r="K49" s="36">
        <v>0</v>
      </c>
      <c r="L49" s="36">
        <v>11</v>
      </c>
      <c r="M49" s="36">
        <v>80</v>
      </c>
      <c r="N49" s="36">
        <v>0</v>
      </c>
      <c r="O49" s="36">
        <v>0</v>
      </c>
      <c r="P49" s="42" t="s">
        <v>102</v>
      </c>
    </row>
    <row r="50" spans="1:16" ht="12" customHeight="1">
      <c r="A50" s="39" t="s">
        <v>103</v>
      </c>
      <c r="B50" s="37">
        <v>7772</v>
      </c>
      <c r="C50" s="36">
        <v>7607</v>
      </c>
      <c r="D50" s="36">
        <v>3287</v>
      </c>
      <c r="E50" s="36">
        <v>3167</v>
      </c>
      <c r="F50" s="36">
        <v>120</v>
      </c>
      <c r="G50" s="36">
        <v>4301</v>
      </c>
      <c r="H50" s="36">
        <v>111</v>
      </c>
      <c r="I50" s="36">
        <v>4190</v>
      </c>
      <c r="J50" s="36">
        <v>11</v>
      </c>
      <c r="K50" s="36">
        <v>8</v>
      </c>
      <c r="L50" s="36">
        <v>56</v>
      </c>
      <c r="M50" s="36">
        <v>109</v>
      </c>
      <c r="N50" s="36">
        <v>35</v>
      </c>
      <c r="O50" s="36">
        <v>24</v>
      </c>
      <c r="P50" s="42" t="s">
        <v>104</v>
      </c>
    </row>
    <row r="51" spans="1:16" s="33" customFormat="1" ht="12" customHeight="1">
      <c r="A51" s="46" t="s">
        <v>105</v>
      </c>
      <c r="B51" s="50">
        <f aca="true" t="shared" si="9" ref="B51:O51">SUM(B52:B59)</f>
        <v>47016</v>
      </c>
      <c r="C51" s="32">
        <f t="shared" si="9"/>
        <v>44483</v>
      </c>
      <c r="D51" s="32">
        <f t="shared" si="9"/>
        <v>19640</v>
      </c>
      <c r="E51" s="32">
        <f t="shared" si="9"/>
        <v>19417</v>
      </c>
      <c r="F51" s="32">
        <f t="shared" si="9"/>
        <v>222</v>
      </c>
      <c r="G51" s="32">
        <f t="shared" si="9"/>
        <v>23375</v>
      </c>
      <c r="H51" s="32">
        <f t="shared" si="9"/>
        <v>1211</v>
      </c>
      <c r="I51" s="32">
        <f t="shared" si="9"/>
        <v>22165</v>
      </c>
      <c r="J51" s="32">
        <f t="shared" si="9"/>
        <v>1427</v>
      </c>
      <c r="K51" s="32">
        <f t="shared" si="9"/>
        <v>42</v>
      </c>
      <c r="L51" s="32">
        <f t="shared" si="9"/>
        <v>2271</v>
      </c>
      <c r="M51" s="32">
        <f t="shared" si="9"/>
        <v>260.55000000000024</v>
      </c>
      <c r="N51" s="32">
        <f>SUM(N52:N59)</f>
        <v>423</v>
      </c>
      <c r="O51" s="32">
        <f t="shared" si="9"/>
        <v>163</v>
      </c>
      <c r="P51" s="34" t="s">
        <v>106</v>
      </c>
    </row>
    <row r="52" spans="1:16" ht="12" customHeight="1">
      <c r="A52" s="39" t="s">
        <v>107</v>
      </c>
      <c r="B52" s="37">
        <v>9516</v>
      </c>
      <c r="C52" s="36">
        <v>8860</v>
      </c>
      <c r="D52" s="36">
        <v>3997</v>
      </c>
      <c r="E52" s="36">
        <v>3875</v>
      </c>
      <c r="F52" s="36">
        <v>122</v>
      </c>
      <c r="G52" s="36">
        <v>4548</v>
      </c>
      <c r="H52" s="36">
        <v>207</v>
      </c>
      <c r="I52" s="36">
        <v>4340</v>
      </c>
      <c r="J52" s="36">
        <v>311</v>
      </c>
      <c r="K52" s="36">
        <v>5</v>
      </c>
      <c r="L52" s="36">
        <v>616</v>
      </c>
      <c r="M52" s="36">
        <v>40</v>
      </c>
      <c r="N52" s="47">
        <v>76</v>
      </c>
      <c r="O52" s="36">
        <v>17</v>
      </c>
      <c r="P52" s="42" t="s">
        <v>108</v>
      </c>
    </row>
    <row r="53" spans="1:16" ht="12" customHeight="1">
      <c r="A53" s="39" t="s">
        <v>109</v>
      </c>
      <c r="B53" s="37">
        <v>10603</v>
      </c>
      <c r="C53" s="36">
        <v>10028</v>
      </c>
      <c r="D53" s="36">
        <v>4715</v>
      </c>
      <c r="E53" s="36">
        <v>4693</v>
      </c>
      <c r="F53" s="36">
        <v>22</v>
      </c>
      <c r="G53" s="36">
        <v>5057</v>
      </c>
      <c r="H53" s="36">
        <v>373</v>
      </c>
      <c r="I53" s="36">
        <v>4685</v>
      </c>
      <c r="J53" s="36">
        <v>248</v>
      </c>
      <c r="K53" s="36">
        <v>7</v>
      </c>
      <c r="L53" s="36">
        <v>524</v>
      </c>
      <c r="M53" s="36">
        <v>51</v>
      </c>
      <c r="N53" s="36">
        <v>85</v>
      </c>
      <c r="O53" s="36">
        <v>35</v>
      </c>
      <c r="P53" s="42" t="s">
        <v>110</v>
      </c>
    </row>
    <row r="54" spans="1:16" ht="12" customHeight="1">
      <c r="A54" s="39" t="s">
        <v>111</v>
      </c>
      <c r="B54" s="37">
        <v>3438</v>
      </c>
      <c r="C54" s="36">
        <v>3296</v>
      </c>
      <c r="D54" s="36">
        <v>1456</v>
      </c>
      <c r="E54" s="41">
        <v>1447</v>
      </c>
      <c r="F54" s="36">
        <v>8</v>
      </c>
      <c r="G54" s="36">
        <v>1785</v>
      </c>
      <c r="H54" s="36">
        <v>130</v>
      </c>
      <c r="I54" s="36">
        <v>1655</v>
      </c>
      <c r="J54" s="36">
        <v>52</v>
      </c>
      <c r="K54" s="36">
        <v>4</v>
      </c>
      <c r="L54" s="36">
        <v>124</v>
      </c>
      <c r="M54" s="36">
        <v>17</v>
      </c>
      <c r="N54" s="36">
        <v>33</v>
      </c>
      <c r="O54" s="36">
        <v>16</v>
      </c>
      <c r="P54" s="42" t="s">
        <v>112</v>
      </c>
    </row>
    <row r="55" spans="1:16" ht="12" customHeight="1">
      <c r="A55" s="39" t="s">
        <v>113</v>
      </c>
      <c r="B55" s="37">
        <v>7523</v>
      </c>
      <c r="C55" s="36">
        <v>7264</v>
      </c>
      <c r="D55" s="36">
        <v>3592</v>
      </c>
      <c r="E55" s="36">
        <v>3583</v>
      </c>
      <c r="F55" s="36">
        <v>9</v>
      </c>
      <c r="G55" s="36">
        <v>3423</v>
      </c>
      <c r="H55" s="36">
        <v>96</v>
      </c>
      <c r="I55" s="36">
        <v>3328</v>
      </c>
      <c r="J55" s="36">
        <v>235</v>
      </c>
      <c r="K55" s="36">
        <v>14</v>
      </c>
      <c r="L55" s="36">
        <v>208</v>
      </c>
      <c r="M55" s="36">
        <v>51</v>
      </c>
      <c r="N55" s="36">
        <v>76</v>
      </c>
      <c r="O55" s="36">
        <v>28</v>
      </c>
      <c r="P55" s="42" t="s">
        <v>114</v>
      </c>
    </row>
    <row r="56" spans="1:16" ht="12" customHeight="1">
      <c r="A56" s="39" t="s">
        <v>115</v>
      </c>
      <c r="B56" s="37">
        <v>4238</v>
      </c>
      <c r="C56" s="36">
        <v>4061</v>
      </c>
      <c r="D56" s="36">
        <v>1561</v>
      </c>
      <c r="E56" s="36">
        <v>1538</v>
      </c>
      <c r="F56" s="36">
        <v>23</v>
      </c>
      <c r="G56" s="36">
        <v>2341</v>
      </c>
      <c r="H56" s="36">
        <v>173</v>
      </c>
      <c r="I56" s="36">
        <v>2169</v>
      </c>
      <c r="J56" s="36">
        <v>154</v>
      </c>
      <c r="K56" s="36">
        <v>5</v>
      </c>
      <c r="L56" s="36">
        <v>174</v>
      </c>
      <c r="M56" s="36">
        <v>3</v>
      </c>
      <c r="N56" s="36">
        <v>63</v>
      </c>
      <c r="O56" s="36">
        <v>17</v>
      </c>
      <c r="P56" s="42" t="s">
        <v>116</v>
      </c>
    </row>
    <row r="57" spans="1:16" ht="12" customHeight="1">
      <c r="A57" s="39" t="s">
        <v>117</v>
      </c>
      <c r="B57" s="37">
        <v>7335</v>
      </c>
      <c r="C57" s="36">
        <v>6831</v>
      </c>
      <c r="D57" s="36">
        <v>2998</v>
      </c>
      <c r="E57" s="36">
        <v>2968</v>
      </c>
      <c r="F57" s="36">
        <v>30</v>
      </c>
      <c r="G57" s="36">
        <v>3606</v>
      </c>
      <c r="H57" s="36">
        <v>167</v>
      </c>
      <c r="I57" s="36">
        <v>3439</v>
      </c>
      <c r="J57" s="36">
        <v>221</v>
      </c>
      <c r="K57" s="36">
        <v>6</v>
      </c>
      <c r="L57" s="36">
        <v>439</v>
      </c>
      <c r="M57" s="36">
        <v>65</v>
      </c>
      <c r="N57" s="36">
        <v>56</v>
      </c>
      <c r="O57" s="36">
        <v>23</v>
      </c>
      <c r="P57" s="42" t="s">
        <v>118</v>
      </c>
    </row>
    <row r="58" spans="1:16" ht="12" customHeight="1">
      <c r="A58" s="39" t="s">
        <v>119</v>
      </c>
      <c r="B58" s="37">
        <v>1030</v>
      </c>
      <c r="C58" s="36">
        <v>966</v>
      </c>
      <c r="D58" s="36">
        <v>287</v>
      </c>
      <c r="E58" s="36">
        <v>287</v>
      </c>
      <c r="F58" s="36">
        <v>0</v>
      </c>
      <c r="G58" s="36">
        <v>623</v>
      </c>
      <c r="H58" s="36">
        <v>13</v>
      </c>
      <c r="I58" s="36">
        <v>609</v>
      </c>
      <c r="J58" s="36">
        <v>57</v>
      </c>
      <c r="K58" s="36">
        <v>0</v>
      </c>
      <c r="L58" s="36">
        <v>57</v>
      </c>
      <c r="M58" s="36">
        <v>7</v>
      </c>
      <c r="N58" s="36">
        <v>7</v>
      </c>
      <c r="O58" s="36">
        <v>3</v>
      </c>
      <c r="P58" s="42" t="s">
        <v>120</v>
      </c>
    </row>
    <row r="59" spans="1:16" ht="12" customHeight="1">
      <c r="A59" s="39" t="s">
        <v>121</v>
      </c>
      <c r="B59" s="37">
        <v>3333</v>
      </c>
      <c r="C59" s="36">
        <v>3177</v>
      </c>
      <c r="D59" s="36">
        <v>1034</v>
      </c>
      <c r="E59" s="36">
        <v>1026</v>
      </c>
      <c r="F59" s="36">
        <v>8</v>
      </c>
      <c r="G59" s="36">
        <v>1992</v>
      </c>
      <c r="H59" s="36">
        <v>52</v>
      </c>
      <c r="I59" s="36">
        <v>1940</v>
      </c>
      <c r="J59" s="36">
        <v>149</v>
      </c>
      <c r="K59" s="36">
        <v>1</v>
      </c>
      <c r="L59" s="36">
        <v>129</v>
      </c>
      <c r="M59" s="36">
        <v>26.55000000000024</v>
      </c>
      <c r="N59" s="36">
        <v>27</v>
      </c>
      <c r="O59" s="36">
        <v>24</v>
      </c>
      <c r="P59" s="42" t="s">
        <v>122</v>
      </c>
    </row>
    <row r="60" spans="1:16" s="33" customFormat="1" ht="12" customHeight="1">
      <c r="A60" s="46" t="s">
        <v>123</v>
      </c>
      <c r="B60" s="50">
        <f aca="true" t="shared" si="10" ref="B60:O60">SUM(B61:B63)</f>
        <v>16708</v>
      </c>
      <c r="C60" s="32">
        <f t="shared" si="10"/>
        <v>14749</v>
      </c>
      <c r="D60" s="32">
        <f t="shared" si="10"/>
        <v>8351</v>
      </c>
      <c r="E60" s="32">
        <f t="shared" si="10"/>
        <v>8266.85</v>
      </c>
      <c r="F60" s="32">
        <f t="shared" si="10"/>
        <v>84</v>
      </c>
      <c r="G60" s="32">
        <f t="shared" si="10"/>
        <v>6158</v>
      </c>
      <c r="H60" s="32">
        <f t="shared" si="10"/>
        <v>430.28</v>
      </c>
      <c r="I60" s="32">
        <f t="shared" si="10"/>
        <v>5727</v>
      </c>
      <c r="J60" s="32">
        <f t="shared" si="10"/>
        <v>230.68</v>
      </c>
      <c r="K60" s="32">
        <f t="shared" si="10"/>
        <v>10</v>
      </c>
      <c r="L60" s="51">
        <f t="shared" si="10"/>
        <v>1909</v>
      </c>
      <c r="M60" s="32">
        <f t="shared" si="10"/>
        <v>49</v>
      </c>
      <c r="N60" s="32">
        <f>SUM(N61:N63)</f>
        <v>343</v>
      </c>
      <c r="O60" s="32">
        <f t="shared" si="10"/>
        <v>77</v>
      </c>
      <c r="P60" s="34" t="s">
        <v>164</v>
      </c>
    </row>
    <row r="61" spans="1:16" ht="12" customHeight="1">
      <c r="A61" s="39" t="s">
        <v>124</v>
      </c>
      <c r="B61" s="37">
        <v>3097</v>
      </c>
      <c r="C61" s="36">
        <v>3007</v>
      </c>
      <c r="D61" s="36">
        <v>2173</v>
      </c>
      <c r="E61" s="36">
        <v>2173</v>
      </c>
      <c r="F61" s="36">
        <v>0</v>
      </c>
      <c r="G61" s="36">
        <v>784</v>
      </c>
      <c r="H61" s="36">
        <v>57.25</v>
      </c>
      <c r="I61" s="36">
        <v>726</v>
      </c>
      <c r="J61" s="36">
        <v>48.97</v>
      </c>
      <c r="K61" s="36">
        <v>1</v>
      </c>
      <c r="L61" s="36">
        <v>84</v>
      </c>
      <c r="M61" s="36">
        <v>6</v>
      </c>
      <c r="N61" s="36">
        <v>56</v>
      </c>
      <c r="O61" s="36">
        <v>18</v>
      </c>
      <c r="P61" s="42" t="s">
        <v>125</v>
      </c>
    </row>
    <row r="62" spans="1:16" ht="12" customHeight="1">
      <c r="A62" s="39" t="s">
        <v>126</v>
      </c>
      <c r="B62" s="37">
        <v>7253</v>
      </c>
      <c r="C62" s="36">
        <v>5877</v>
      </c>
      <c r="D62" s="36">
        <v>3284</v>
      </c>
      <c r="E62" s="36">
        <v>3254</v>
      </c>
      <c r="F62" s="36">
        <v>30</v>
      </c>
      <c r="G62" s="36">
        <v>2453</v>
      </c>
      <c r="H62" s="36">
        <v>176.69</v>
      </c>
      <c r="I62" s="36">
        <v>2276</v>
      </c>
      <c r="J62" s="36">
        <v>132.41</v>
      </c>
      <c r="K62" s="36">
        <v>8</v>
      </c>
      <c r="L62" s="36">
        <v>1359</v>
      </c>
      <c r="M62" s="36">
        <v>17</v>
      </c>
      <c r="N62" s="36">
        <v>137</v>
      </c>
      <c r="O62" s="36">
        <v>17</v>
      </c>
      <c r="P62" s="42" t="s">
        <v>127</v>
      </c>
    </row>
    <row r="63" spans="1:16" ht="12" customHeight="1">
      <c r="A63" s="39" t="s">
        <v>128</v>
      </c>
      <c r="B63" s="37">
        <v>6358</v>
      </c>
      <c r="C63" s="36">
        <v>5865</v>
      </c>
      <c r="D63" s="36">
        <v>2894</v>
      </c>
      <c r="E63" s="36">
        <v>2839.85</v>
      </c>
      <c r="F63" s="36">
        <v>54</v>
      </c>
      <c r="G63" s="36">
        <v>2921</v>
      </c>
      <c r="H63" s="36">
        <v>196.34</v>
      </c>
      <c r="I63" s="36">
        <v>2725</v>
      </c>
      <c r="J63" s="49">
        <v>49.3</v>
      </c>
      <c r="K63" s="36">
        <v>1</v>
      </c>
      <c r="L63" s="47">
        <v>466</v>
      </c>
      <c r="M63" s="36">
        <v>26</v>
      </c>
      <c r="N63" s="36">
        <v>150</v>
      </c>
      <c r="O63" s="36">
        <v>42</v>
      </c>
      <c r="P63" s="42" t="s">
        <v>129</v>
      </c>
    </row>
    <row r="64" spans="1:16" s="33" customFormat="1" ht="12" customHeight="1">
      <c r="A64" s="46" t="s">
        <v>130</v>
      </c>
      <c r="B64" s="50">
        <v>35124</v>
      </c>
      <c r="C64" s="32">
        <f aca="true" t="shared" si="11" ref="C64:O64">SUM(C65:C66)</f>
        <v>30039</v>
      </c>
      <c r="D64" s="32">
        <f t="shared" si="11"/>
        <v>19922</v>
      </c>
      <c r="E64" s="31">
        <f t="shared" si="11"/>
        <v>19434</v>
      </c>
      <c r="F64" s="32">
        <f t="shared" si="11"/>
        <v>488</v>
      </c>
      <c r="G64" s="32">
        <v>9595</v>
      </c>
      <c r="H64" s="32">
        <f t="shared" si="11"/>
        <v>1628</v>
      </c>
      <c r="I64" s="32">
        <f>SUM(I65:I66)</f>
        <v>7967</v>
      </c>
      <c r="J64" s="32">
        <f>SUM(J65:J66)</f>
        <v>382</v>
      </c>
      <c r="K64" s="32">
        <v>141</v>
      </c>
      <c r="L64" s="32">
        <v>4753</v>
      </c>
      <c r="M64" s="32">
        <f t="shared" si="11"/>
        <v>332</v>
      </c>
      <c r="N64" s="32">
        <f>SUM(N65:N66)</f>
        <v>519</v>
      </c>
      <c r="O64" s="32">
        <f t="shared" si="11"/>
        <v>749</v>
      </c>
      <c r="P64" s="34" t="s">
        <v>165</v>
      </c>
    </row>
    <row r="65" spans="1:16" ht="12" customHeight="1">
      <c r="A65" s="39" t="s">
        <v>131</v>
      </c>
      <c r="B65" s="37">
        <v>16893</v>
      </c>
      <c r="C65" s="36">
        <v>14086</v>
      </c>
      <c r="D65" s="36">
        <v>9897</v>
      </c>
      <c r="E65" s="36">
        <v>9815</v>
      </c>
      <c r="F65" s="36">
        <v>82</v>
      </c>
      <c r="G65" s="36">
        <v>3951</v>
      </c>
      <c r="H65" s="36">
        <v>940</v>
      </c>
      <c r="I65" s="36">
        <v>3010</v>
      </c>
      <c r="J65" s="36">
        <v>191</v>
      </c>
      <c r="K65" s="36">
        <v>47</v>
      </c>
      <c r="L65" s="36">
        <v>2604</v>
      </c>
      <c r="M65" s="36">
        <v>204</v>
      </c>
      <c r="N65" s="36">
        <v>304</v>
      </c>
      <c r="O65" s="36">
        <v>174</v>
      </c>
      <c r="P65" s="42" t="s">
        <v>132</v>
      </c>
    </row>
    <row r="66" spans="1:16" ht="12" customHeight="1">
      <c r="A66" s="39" t="s">
        <v>133</v>
      </c>
      <c r="B66" s="37">
        <v>18230</v>
      </c>
      <c r="C66" s="36">
        <v>15953</v>
      </c>
      <c r="D66" s="36">
        <v>10025</v>
      </c>
      <c r="E66" s="36">
        <v>9619</v>
      </c>
      <c r="F66" s="36">
        <v>406</v>
      </c>
      <c r="G66" s="36">
        <v>5645</v>
      </c>
      <c r="H66" s="36">
        <v>688</v>
      </c>
      <c r="I66" s="36">
        <v>4957</v>
      </c>
      <c r="J66" s="36">
        <v>191</v>
      </c>
      <c r="K66" s="36">
        <v>93</v>
      </c>
      <c r="L66" s="36">
        <v>2148</v>
      </c>
      <c r="M66" s="36">
        <v>128</v>
      </c>
      <c r="N66" s="36">
        <v>215</v>
      </c>
      <c r="O66" s="36">
        <v>575</v>
      </c>
      <c r="P66" s="42" t="s">
        <v>134</v>
      </c>
    </row>
    <row r="67" spans="1:16" s="33" customFormat="1" ht="12" customHeight="1">
      <c r="A67" s="46" t="s">
        <v>135</v>
      </c>
      <c r="B67" s="50">
        <f aca="true" t="shared" si="12" ref="B67:O67">SUM(B68:B72)</f>
        <v>32372</v>
      </c>
      <c r="C67" s="32">
        <f t="shared" si="12"/>
        <v>30764</v>
      </c>
      <c r="D67" s="32">
        <f t="shared" si="12"/>
        <v>24521</v>
      </c>
      <c r="E67" s="32">
        <f t="shared" si="12"/>
        <v>24379</v>
      </c>
      <c r="F67" s="32">
        <f t="shared" si="12"/>
        <v>142</v>
      </c>
      <c r="G67" s="32">
        <f t="shared" si="12"/>
        <v>5814</v>
      </c>
      <c r="H67" s="32">
        <f t="shared" si="12"/>
        <v>485</v>
      </c>
      <c r="I67" s="32">
        <f>SUM(I68:I72)</f>
        <v>5328</v>
      </c>
      <c r="J67" s="32">
        <v>278</v>
      </c>
      <c r="K67" s="32">
        <f>SUM(K68:K72)</f>
        <v>151</v>
      </c>
      <c r="L67" s="32">
        <f>SUM(L68:L72)</f>
        <v>1458</v>
      </c>
      <c r="M67" s="32">
        <f>SUM(M68:M72)</f>
        <v>149</v>
      </c>
      <c r="N67" s="32">
        <f>SUM(N68:N72)</f>
        <v>582</v>
      </c>
      <c r="O67" s="32">
        <f t="shared" si="12"/>
        <v>540</v>
      </c>
      <c r="P67" s="34" t="s">
        <v>166</v>
      </c>
    </row>
    <row r="68" spans="1:16" ht="12" customHeight="1">
      <c r="A68" s="39" t="s">
        <v>136</v>
      </c>
      <c r="B68" s="37">
        <v>7242</v>
      </c>
      <c r="C68" s="36">
        <v>7003</v>
      </c>
      <c r="D68" s="36">
        <v>6206</v>
      </c>
      <c r="E68" s="36">
        <v>6176</v>
      </c>
      <c r="F68" s="36">
        <v>30</v>
      </c>
      <c r="G68" s="36">
        <v>745</v>
      </c>
      <c r="H68" s="36">
        <v>59</v>
      </c>
      <c r="I68" s="36">
        <v>686</v>
      </c>
      <c r="J68" s="36">
        <v>29</v>
      </c>
      <c r="K68" s="36">
        <v>23</v>
      </c>
      <c r="L68" s="36">
        <v>193</v>
      </c>
      <c r="M68" s="36">
        <v>45</v>
      </c>
      <c r="N68" s="36">
        <v>159</v>
      </c>
      <c r="O68" s="36">
        <v>143</v>
      </c>
      <c r="P68" s="42" t="s">
        <v>137</v>
      </c>
    </row>
    <row r="69" spans="1:16" ht="12" customHeight="1">
      <c r="A69" s="39" t="s">
        <v>138</v>
      </c>
      <c r="B69" s="37">
        <v>6330</v>
      </c>
      <c r="C69" s="36">
        <v>6188</v>
      </c>
      <c r="D69" s="36">
        <v>5092</v>
      </c>
      <c r="E69" s="41">
        <v>5082</v>
      </c>
      <c r="F69" s="36">
        <v>10</v>
      </c>
      <c r="G69" s="36">
        <v>990</v>
      </c>
      <c r="H69" s="36">
        <v>85</v>
      </c>
      <c r="I69" s="36">
        <v>905</v>
      </c>
      <c r="J69" s="36">
        <v>63</v>
      </c>
      <c r="K69" s="36">
        <v>43</v>
      </c>
      <c r="L69" s="36">
        <v>123</v>
      </c>
      <c r="M69" s="36">
        <v>19</v>
      </c>
      <c r="N69" s="36">
        <v>128</v>
      </c>
      <c r="O69" s="36">
        <v>119</v>
      </c>
      <c r="P69" s="42" t="s">
        <v>139</v>
      </c>
    </row>
    <row r="70" spans="1:16" ht="12" customHeight="1">
      <c r="A70" s="39" t="s">
        <v>140</v>
      </c>
      <c r="B70" s="37">
        <v>7231</v>
      </c>
      <c r="C70" s="36">
        <v>6829</v>
      </c>
      <c r="D70" s="36">
        <v>5842</v>
      </c>
      <c r="E70" s="36">
        <v>5832</v>
      </c>
      <c r="F70" s="36">
        <v>10</v>
      </c>
      <c r="G70" s="36">
        <v>914</v>
      </c>
      <c r="H70" s="36">
        <v>79</v>
      </c>
      <c r="I70" s="36">
        <v>835</v>
      </c>
      <c r="J70" s="36">
        <v>45</v>
      </c>
      <c r="K70" s="36">
        <v>28</v>
      </c>
      <c r="L70" s="36">
        <v>378</v>
      </c>
      <c r="M70" s="36">
        <v>24</v>
      </c>
      <c r="N70" s="36">
        <v>180</v>
      </c>
      <c r="O70" s="36">
        <v>111</v>
      </c>
      <c r="P70" s="42" t="s">
        <v>141</v>
      </c>
    </row>
    <row r="71" spans="1:16" ht="12" customHeight="1">
      <c r="A71" s="39" t="s">
        <v>142</v>
      </c>
      <c r="B71" s="37">
        <v>3621</v>
      </c>
      <c r="C71" s="36">
        <v>3473</v>
      </c>
      <c r="D71" s="36">
        <v>2659</v>
      </c>
      <c r="E71" s="36">
        <v>2631</v>
      </c>
      <c r="F71" s="47">
        <v>28</v>
      </c>
      <c r="G71" s="36">
        <v>790</v>
      </c>
      <c r="H71" s="36">
        <v>75</v>
      </c>
      <c r="I71" s="36">
        <v>715</v>
      </c>
      <c r="J71" s="36">
        <v>14</v>
      </c>
      <c r="K71" s="36">
        <v>10</v>
      </c>
      <c r="L71" s="36">
        <v>141</v>
      </c>
      <c r="M71" s="36">
        <v>7</v>
      </c>
      <c r="N71" s="36">
        <v>18</v>
      </c>
      <c r="O71" s="36">
        <v>19</v>
      </c>
      <c r="P71" s="42" t="s">
        <v>143</v>
      </c>
    </row>
    <row r="72" spans="1:16" ht="12" customHeight="1">
      <c r="A72" s="39" t="s">
        <v>144</v>
      </c>
      <c r="B72" s="37">
        <v>7948</v>
      </c>
      <c r="C72" s="36">
        <v>7271</v>
      </c>
      <c r="D72" s="36">
        <v>4722</v>
      </c>
      <c r="E72" s="36">
        <v>4658</v>
      </c>
      <c r="F72" s="36">
        <v>64</v>
      </c>
      <c r="G72" s="36">
        <v>2375</v>
      </c>
      <c r="H72" s="36">
        <v>187</v>
      </c>
      <c r="I72" s="36">
        <v>2187</v>
      </c>
      <c r="J72" s="36">
        <v>127</v>
      </c>
      <c r="K72" s="36">
        <v>47</v>
      </c>
      <c r="L72" s="36">
        <v>623</v>
      </c>
      <c r="M72" s="36">
        <v>54</v>
      </c>
      <c r="N72" s="36">
        <v>97</v>
      </c>
      <c r="O72" s="36">
        <v>148</v>
      </c>
      <c r="P72" s="42" t="s">
        <v>145</v>
      </c>
    </row>
    <row r="73" spans="1:16" s="33" customFormat="1" ht="12" customHeight="1">
      <c r="A73" s="46" t="s">
        <v>146</v>
      </c>
      <c r="B73" s="50">
        <f aca="true" t="shared" si="13" ref="B73:O73">SUM(B74:B77)</f>
        <v>35390</v>
      </c>
      <c r="C73" s="32">
        <f t="shared" si="13"/>
        <v>31935</v>
      </c>
      <c r="D73" s="32">
        <f t="shared" si="13"/>
        <v>19862</v>
      </c>
      <c r="E73" s="31">
        <f t="shared" si="13"/>
        <v>19331</v>
      </c>
      <c r="F73" s="32">
        <f t="shared" si="13"/>
        <v>533</v>
      </c>
      <c r="G73" s="32">
        <f t="shared" si="13"/>
        <v>11342</v>
      </c>
      <c r="H73" s="32">
        <f t="shared" si="13"/>
        <v>444</v>
      </c>
      <c r="I73" s="32">
        <f t="shared" si="13"/>
        <v>10898</v>
      </c>
      <c r="J73" s="32">
        <f t="shared" si="13"/>
        <v>464</v>
      </c>
      <c r="K73" s="32">
        <f t="shared" si="13"/>
        <v>267</v>
      </c>
      <c r="L73" s="32">
        <f t="shared" si="13"/>
        <v>3123</v>
      </c>
      <c r="M73" s="32">
        <f t="shared" si="13"/>
        <v>333</v>
      </c>
      <c r="N73" s="32">
        <f>SUM(N74:N77)</f>
        <v>298</v>
      </c>
      <c r="O73" s="32">
        <f t="shared" si="13"/>
        <v>596</v>
      </c>
      <c r="P73" s="34" t="s">
        <v>167</v>
      </c>
    </row>
    <row r="74" spans="1:16" ht="12" customHeight="1">
      <c r="A74" s="39" t="s">
        <v>147</v>
      </c>
      <c r="B74" s="37">
        <v>2825</v>
      </c>
      <c r="C74" s="36">
        <v>2696</v>
      </c>
      <c r="D74" s="36">
        <v>1414</v>
      </c>
      <c r="E74" s="36">
        <v>1295</v>
      </c>
      <c r="F74" s="36">
        <v>119</v>
      </c>
      <c r="G74" s="36">
        <v>1176</v>
      </c>
      <c r="H74" s="36">
        <v>52</v>
      </c>
      <c r="I74" s="36">
        <v>1124</v>
      </c>
      <c r="J74" s="36">
        <v>92</v>
      </c>
      <c r="K74" s="36">
        <v>14</v>
      </c>
      <c r="L74" s="36">
        <v>109</v>
      </c>
      <c r="M74" s="36">
        <v>20</v>
      </c>
      <c r="N74" s="47">
        <v>14</v>
      </c>
      <c r="O74" s="36">
        <v>28</v>
      </c>
      <c r="P74" s="42" t="s">
        <v>148</v>
      </c>
    </row>
    <row r="75" spans="1:16" ht="12" customHeight="1">
      <c r="A75" s="39" t="s">
        <v>149</v>
      </c>
      <c r="B75" s="37">
        <v>7444</v>
      </c>
      <c r="C75" s="36">
        <v>6688</v>
      </c>
      <c r="D75" s="36">
        <v>3855</v>
      </c>
      <c r="E75" s="36">
        <v>3764</v>
      </c>
      <c r="F75" s="36">
        <v>92</v>
      </c>
      <c r="G75" s="36">
        <v>2666</v>
      </c>
      <c r="H75" s="36">
        <v>98</v>
      </c>
      <c r="I75" s="36">
        <v>2568</v>
      </c>
      <c r="J75" s="36">
        <v>138</v>
      </c>
      <c r="K75" s="36">
        <v>29</v>
      </c>
      <c r="L75" s="36">
        <v>662</v>
      </c>
      <c r="M75" s="36">
        <v>94</v>
      </c>
      <c r="N75" s="36">
        <v>36</v>
      </c>
      <c r="O75" s="36">
        <v>141</v>
      </c>
      <c r="P75" s="42" t="s">
        <v>150</v>
      </c>
    </row>
    <row r="76" spans="1:16" ht="12" customHeight="1">
      <c r="A76" s="39" t="s">
        <v>151</v>
      </c>
      <c r="B76" s="37">
        <v>15719</v>
      </c>
      <c r="C76" s="36">
        <v>14174</v>
      </c>
      <c r="D76" s="36">
        <v>8093</v>
      </c>
      <c r="E76" s="36">
        <v>7812</v>
      </c>
      <c r="F76" s="36">
        <v>282</v>
      </c>
      <c r="G76" s="36">
        <v>5792</v>
      </c>
      <c r="H76" s="36">
        <v>199</v>
      </c>
      <c r="I76" s="36">
        <v>5593</v>
      </c>
      <c r="J76" s="49">
        <v>136</v>
      </c>
      <c r="K76" s="36">
        <v>153</v>
      </c>
      <c r="L76" s="47">
        <v>1396</v>
      </c>
      <c r="M76" s="36">
        <v>150</v>
      </c>
      <c r="N76" s="36">
        <v>171</v>
      </c>
      <c r="O76" s="36">
        <v>326</v>
      </c>
      <c r="P76" s="42" t="s">
        <v>152</v>
      </c>
    </row>
    <row r="77" spans="1:16" ht="12" customHeight="1">
      <c r="A77" s="39" t="s">
        <v>153</v>
      </c>
      <c r="B77" s="37">
        <v>9402</v>
      </c>
      <c r="C77" s="36">
        <v>8377</v>
      </c>
      <c r="D77" s="36">
        <v>6500</v>
      </c>
      <c r="E77" s="36">
        <v>6460</v>
      </c>
      <c r="F77" s="47">
        <v>40</v>
      </c>
      <c r="G77" s="36">
        <v>1708</v>
      </c>
      <c r="H77" s="36">
        <v>95</v>
      </c>
      <c r="I77" s="36">
        <v>1613</v>
      </c>
      <c r="J77" s="49">
        <v>98</v>
      </c>
      <c r="K77" s="36">
        <v>71</v>
      </c>
      <c r="L77" s="47">
        <v>956</v>
      </c>
      <c r="M77" s="36">
        <v>69</v>
      </c>
      <c r="N77" s="36">
        <v>77</v>
      </c>
      <c r="O77" s="36">
        <v>101</v>
      </c>
      <c r="P77" s="42" t="s">
        <v>154</v>
      </c>
    </row>
    <row r="78" spans="1:16" s="33" customFormat="1" ht="12" customHeight="1">
      <c r="A78" s="46" t="s">
        <v>155</v>
      </c>
      <c r="B78" s="50">
        <v>6</v>
      </c>
      <c r="C78" s="32">
        <f aca="true" t="shared" si="14" ref="C78:O78">SUM(C79:C80)</f>
        <v>16275</v>
      </c>
      <c r="D78" s="32">
        <f t="shared" si="14"/>
        <v>8049</v>
      </c>
      <c r="E78" s="32">
        <f t="shared" si="14"/>
        <v>7382</v>
      </c>
      <c r="F78" s="32">
        <f t="shared" si="14"/>
        <v>667</v>
      </c>
      <c r="G78" s="32">
        <f t="shared" si="14"/>
        <v>7524</v>
      </c>
      <c r="H78" s="32">
        <f t="shared" si="14"/>
        <v>612</v>
      </c>
      <c r="I78" s="32">
        <f t="shared" si="14"/>
        <v>6912</v>
      </c>
      <c r="J78" s="32">
        <f t="shared" si="14"/>
        <v>603</v>
      </c>
      <c r="K78" s="32">
        <f t="shared" si="14"/>
        <v>99</v>
      </c>
      <c r="L78" s="32">
        <f t="shared" si="14"/>
        <v>1089</v>
      </c>
      <c r="M78" s="32">
        <f t="shared" si="14"/>
        <v>117</v>
      </c>
      <c r="N78" s="32">
        <f>SUM(N79:N80)</f>
        <v>119</v>
      </c>
      <c r="O78" s="32">
        <f t="shared" si="14"/>
        <v>65</v>
      </c>
      <c r="P78" s="34" t="s">
        <v>168</v>
      </c>
    </row>
    <row r="79" spans="1:16" ht="12" customHeight="1">
      <c r="A79" s="39" t="s">
        <v>156</v>
      </c>
      <c r="B79" s="37">
        <v>8637</v>
      </c>
      <c r="C79" s="36">
        <v>8174</v>
      </c>
      <c r="D79" s="36">
        <v>3930</v>
      </c>
      <c r="E79" s="36">
        <v>3665</v>
      </c>
      <c r="F79" s="36">
        <v>265</v>
      </c>
      <c r="G79" s="36">
        <v>4019</v>
      </c>
      <c r="H79" s="5">
        <v>253</v>
      </c>
      <c r="I79" s="5">
        <v>3766</v>
      </c>
      <c r="J79" s="5">
        <v>186</v>
      </c>
      <c r="K79" s="5">
        <v>39</v>
      </c>
      <c r="L79" s="5">
        <v>400</v>
      </c>
      <c r="M79" s="5">
        <v>64</v>
      </c>
      <c r="N79" s="5">
        <v>53</v>
      </c>
      <c r="O79" s="5">
        <v>40</v>
      </c>
      <c r="P79" s="42" t="s">
        <v>157</v>
      </c>
    </row>
    <row r="80" spans="1:16" ht="12" customHeight="1">
      <c r="A80" s="52" t="s">
        <v>158</v>
      </c>
      <c r="B80" s="53">
        <v>8844</v>
      </c>
      <c r="C80" s="54">
        <v>8101</v>
      </c>
      <c r="D80" s="54">
        <v>4119</v>
      </c>
      <c r="E80" s="55">
        <v>3717</v>
      </c>
      <c r="F80" s="54">
        <v>402</v>
      </c>
      <c r="G80" s="54">
        <v>3505</v>
      </c>
      <c r="H80" s="54">
        <v>359</v>
      </c>
      <c r="I80" s="54">
        <v>3146</v>
      </c>
      <c r="J80" s="54">
        <v>417</v>
      </c>
      <c r="K80" s="54">
        <v>60</v>
      </c>
      <c r="L80" s="54">
        <v>689</v>
      </c>
      <c r="M80" s="54">
        <v>53</v>
      </c>
      <c r="N80" s="54">
        <v>66</v>
      </c>
      <c r="O80" s="54">
        <v>25</v>
      </c>
      <c r="P80" s="56" t="s">
        <v>159</v>
      </c>
    </row>
    <row r="81" spans="1:7" ht="12" customHeight="1">
      <c r="A81" s="36" t="s">
        <v>160</v>
      </c>
      <c r="D81" s="36"/>
      <c r="E81" s="36"/>
      <c r="F81" s="36"/>
      <c r="G81" s="36"/>
    </row>
    <row r="82" spans="1:7" ht="12" customHeight="1">
      <c r="A82" s="36"/>
      <c r="D82" s="36"/>
      <c r="E82" s="36"/>
      <c r="F82" s="36"/>
      <c r="G82" s="36"/>
    </row>
    <row r="83" spans="1:7" ht="12" customHeight="1">
      <c r="A83" s="36"/>
      <c r="D83" s="36"/>
      <c r="E83" s="36"/>
      <c r="F83" s="36"/>
      <c r="G83" s="36"/>
    </row>
    <row r="84" spans="1:7" ht="12" customHeight="1">
      <c r="A84" s="36"/>
      <c r="E84" s="36"/>
      <c r="F84" s="36"/>
      <c r="G84" s="36"/>
    </row>
    <row r="85" spans="1:7" ht="12" customHeight="1">
      <c r="A85" s="36"/>
      <c r="E85" s="36"/>
      <c r="F85" s="36"/>
      <c r="G85" s="36"/>
    </row>
    <row r="86" spans="1:7" ht="12" customHeight="1">
      <c r="A86" s="36"/>
      <c r="E86" s="36"/>
      <c r="F86" s="36"/>
      <c r="G86" s="36"/>
    </row>
    <row r="87" spans="1:7" ht="12" customHeight="1">
      <c r="A87" s="36"/>
      <c r="E87" s="36"/>
      <c r="F87" s="36"/>
      <c r="G87" s="36"/>
    </row>
    <row r="88" spans="1:7" ht="12" customHeight="1">
      <c r="A88" s="36"/>
      <c r="E88" s="36"/>
      <c r="F88" s="36"/>
      <c r="G88" s="36"/>
    </row>
    <row r="89" spans="1:7" ht="12" customHeight="1">
      <c r="A89" s="36"/>
      <c r="E89" s="36"/>
      <c r="F89" s="36"/>
      <c r="G89" s="36"/>
    </row>
    <row r="90" spans="1:7" ht="12" customHeight="1">
      <c r="A90" s="36"/>
      <c r="E90" s="36"/>
      <c r="F90" s="36"/>
      <c r="G90" s="36"/>
    </row>
    <row r="91" spans="1:7" ht="12" customHeight="1">
      <c r="A91" s="36"/>
      <c r="E91" s="36"/>
      <c r="F91" s="36"/>
      <c r="G91" s="36"/>
    </row>
    <row r="92" spans="1:7" ht="12" customHeight="1">
      <c r="A92" s="36"/>
      <c r="E92" s="36"/>
      <c r="F92" s="36"/>
      <c r="G92" s="36"/>
    </row>
    <row r="93" spans="1:7" ht="12" customHeight="1">
      <c r="A93" s="36"/>
      <c r="E93" s="36"/>
      <c r="F93" s="36"/>
      <c r="G93" s="36"/>
    </row>
    <row r="94" spans="1:7" ht="12" customHeight="1">
      <c r="A94" s="36"/>
      <c r="E94" s="36"/>
      <c r="F94" s="36"/>
      <c r="G94" s="36"/>
    </row>
    <row r="95" spans="1:7" ht="12" customHeight="1">
      <c r="A95" s="36"/>
      <c r="E95" s="36"/>
      <c r="F95" s="36"/>
      <c r="G95" s="36"/>
    </row>
    <row r="96" spans="1:7" ht="12" customHeight="1">
      <c r="A96" s="36"/>
      <c r="E96" s="36"/>
      <c r="F96" s="36"/>
      <c r="G96" s="36"/>
    </row>
    <row r="97" spans="1:7" ht="12" customHeight="1">
      <c r="A97" s="36"/>
      <c r="E97" s="36"/>
      <c r="F97" s="36"/>
      <c r="G97" s="36"/>
    </row>
    <row r="98" spans="1:7" ht="12" customHeight="1">
      <c r="A98" s="36"/>
      <c r="E98" s="36"/>
      <c r="F98" s="36"/>
      <c r="G98" s="36"/>
    </row>
    <row r="99" spans="1:7" ht="12" customHeight="1">
      <c r="A99" s="36"/>
      <c r="E99" s="36"/>
      <c r="F99" s="36"/>
      <c r="G99" s="36"/>
    </row>
    <row r="100" spans="1:7" ht="12" customHeight="1">
      <c r="A100" s="36"/>
      <c r="E100" s="36"/>
      <c r="F100" s="36"/>
      <c r="G100" s="36"/>
    </row>
    <row r="101" spans="1:7" ht="12" customHeight="1">
      <c r="A101" s="36"/>
      <c r="E101" s="36"/>
      <c r="F101" s="36"/>
      <c r="G101" s="36"/>
    </row>
    <row r="102" spans="1:7" ht="12" customHeight="1">
      <c r="A102" s="36"/>
      <c r="E102" s="36"/>
      <c r="F102" s="36"/>
      <c r="G102" s="36"/>
    </row>
    <row r="103" spans="1:7" ht="12" customHeight="1">
      <c r="A103" s="36"/>
      <c r="E103" s="36"/>
      <c r="F103" s="36"/>
      <c r="G103" s="36"/>
    </row>
    <row r="104" spans="1:7" ht="12" customHeight="1">
      <c r="A104" s="36"/>
      <c r="E104" s="36"/>
      <c r="F104" s="36"/>
      <c r="G104" s="36"/>
    </row>
    <row r="105" spans="1:7" ht="12" customHeight="1">
      <c r="A105" s="36"/>
      <c r="E105" s="36"/>
      <c r="F105" s="36"/>
      <c r="G105" s="36"/>
    </row>
    <row r="106" spans="1:7" ht="12" customHeight="1">
      <c r="A106" s="36"/>
      <c r="E106" s="36"/>
      <c r="F106" s="36"/>
      <c r="G106" s="36"/>
    </row>
    <row r="107" spans="1:7" ht="12" customHeight="1">
      <c r="A107" s="36"/>
      <c r="E107" s="36"/>
      <c r="F107" s="36"/>
      <c r="G107" s="36"/>
    </row>
    <row r="108" spans="1:7" ht="12" customHeight="1">
      <c r="A108" s="36"/>
      <c r="E108" s="36"/>
      <c r="F108" s="36"/>
      <c r="G108" s="36"/>
    </row>
    <row r="109" spans="1:7" ht="12" customHeight="1">
      <c r="A109" s="36"/>
      <c r="E109" s="36"/>
      <c r="F109" s="36"/>
      <c r="G109" s="36"/>
    </row>
    <row r="110" spans="1:7" ht="12" customHeight="1">
      <c r="A110" s="36"/>
      <c r="E110" s="36"/>
      <c r="F110" s="36"/>
      <c r="G110" s="36"/>
    </row>
    <row r="111" spans="1:7" ht="12" customHeight="1">
      <c r="A111" s="36"/>
      <c r="E111" s="36"/>
      <c r="F111" s="36"/>
      <c r="G111" s="36"/>
    </row>
    <row r="112" spans="1:7" ht="12" customHeight="1">
      <c r="A112" s="36"/>
      <c r="E112" s="36"/>
      <c r="F112" s="36"/>
      <c r="G112" s="36"/>
    </row>
    <row r="113" spans="1:7" ht="12" customHeight="1">
      <c r="A113" s="36"/>
      <c r="E113" s="36"/>
      <c r="F113" s="36"/>
      <c r="G113" s="36"/>
    </row>
    <row r="114" spans="1:7" ht="12" customHeight="1">
      <c r="A114" s="36"/>
      <c r="E114" s="36"/>
      <c r="F114" s="36"/>
      <c r="G114" s="36"/>
    </row>
    <row r="115" spans="1:7" ht="12" customHeight="1">
      <c r="A115" s="36"/>
      <c r="E115" s="36"/>
      <c r="F115" s="36"/>
      <c r="G115" s="36"/>
    </row>
    <row r="116" spans="1:7" ht="12" customHeight="1">
      <c r="A116" s="36"/>
      <c r="E116" s="36"/>
      <c r="F116" s="36"/>
      <c r="G116" s="36"/>
    </row>
    <row r="117" spans="1:7" ht="12" customHeight="1">
      <c r="A117" s="36"/>
      <c r="E117" s="36"/>
      <c r="F117" s="36"/>
      <c r="G117" s="36"/>
    </row>
    <row r="118" spans="1:7" ht="12" customHeight="1">
      <c r="A118" s="36"/>
      <c r="E118" s="36"/>
      <c r="F118" s="36"/>
      <c r="G118" s="36"/>
    </row>
    <row r="119" spans="1:7" ht="12" customHeight="1">
      <c r="A119" s="36"/>
      <c r="E119" s="36"/>
      <c r="F119" s="36"/>
      <c r="G119" s="36"/>
    </row>
    <row r="120" spans="1:7" ht="12" customHeight="1">
      <c r="A120" s="36"/>
      <c r="E120" s="36"/>
      <c r="F120" s="36"/>
      <c r="G120" s="36"/>
    </row>
    <row r="121" spans="1:7" ht="12" customHeight="1">
      <c r="A121" s="36"/>
      <c r="E121" s="36"/>
      <c r="F121" s="36"/>
      <c r="G121" s="36"/>
    </row>
    <row r="122" spans="1:7" ht="12" customHeight="1">
      <c r="A122" s="36"/>
      <c r="E122" s="36"/>
      <c r="F122" s="36"/>
      <c r="G122" s="36"/>
    </row>
    <row r="123" spans="1:7" ht="12" customHeight="1">
      <c r="A123" s="36"/>
      <c r="E123" s="36"/>
      <c r="F123" s="36"/>
      <c r="G123" s="36"/>
    </row>
    <row r="124" spans="1:7" ht="12" customHeight="1">
      <c r="A124" s="36"/>
      <c r="E124" s="36"/>
      <c r="F124" s="36"/>
      <c r="G124" s="36"/>
    </row>
    <row r="125" spans="1:7" ht="12" customHeight="1">
      <c r="A125" s="36"/>
      <c r="E125" s="36"/>
      <c r="F125" s="36"/>
      <c r="G125" s="36"/>
    </row>
    <row r="126" spans="1:7" ht="12" customHeight="1">
      <c r="A126" s="36"/>
      <c r="E126" s="36"/>
      <c r="F126" s="36"/>
      <c r="G126" s="36"/>
    </row>
    <row r="127" spans="1:7" ht="12" customHeight="1">
      <c r="A127" s="36"/>
      <c r="E127" s="36"/>
      <c r="F127" s="36"/>
      <c r="G127" s="36"/>
    </row>
    <row r="128" ht="12" customHeight="1">
      <c r="A128" s="36"/>
    </row>
    <row r="129" ht="12" customHeight="1">
      <c r="A129" s="36"/>
    </row>
    <row r="130" ht="12" customHeight="1">
      <c r="A130" s="36"/>
    </row>
    <row r="131" ht="12" customHeight="1">
      <c r="A131" s="36"/>
    </row>
    <row r="132" ht="12" customHeight="1">
      <c r="A132" s="36"/>
    </row>
    <row r="133" ht="12" customHeight="1">
      <c r="A133" s="36"/>
    </row>
    <row r="134" ht="12" customHeight="1">
      <c r="A134" s="36"/>
    </row>
    <row r="135" ht="12" customHeight="1">
      <c r="A135" s="36"/>
    </row>
    <row r="136" ht="12" customHeight="1">
      <c r="A136" s="36"/>
    </row>
    <row r="137" ht="12" customHeight="1">
      <c r="A137" s="36"/>
    </row>
    <row r="138" ht="12" customHeight="1">
      <c r="A138" s="36"/>
    </row>
    <row r="139" ht="12" customHeight="1">
      <c r="A139" s="36"/>
    </row>
    <row r="140" ht="12" customHeight="1">
      <c r="A140" s="36"/>
    </row>
  </sheetData>
  <mergeCells count="1">
    <mergeCell ref="N1:P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2001-05-22T00:24:24Z</dcterms:created>
  <dcterms:modified xsi:type="dcterms:W3CDTF">2001-05-22T00:25:12Z</dcterms:modified>
  <cp:category/>
  <cp:version/>
  <cp:contentType/>
  <cp:contentStatus/>
</cp:coreProperties>
</file>