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69" sheetId="1" r:id="rId1"/>
  </sheets>
  <definedNames>
    <definedName name="_xlnm.Print_Area" localSheetId="0">'269'!$A$1:$R$97</definedName>
  </definedNames>
  <calcPr fullCalcOnLoad="1"/>
</workbook>
</file>

<file path=xl/sharedStrings.xml><?xml version="1.0" encoding="utf-8"?>
<sst xmlns="http://schemas.openxmlformats.org/spreadsheetml/2006/main" count="150" uniqueCount="130">
  <si>
    <t>24.  災　　害　　お　　よ　　び　　事　　故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</si>
  <si>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</si>
  <si>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</si>
  <si>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</si>
  <si>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</si>
  <si>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</si>
  <si>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</si>
  <si>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</si>
  <si>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</si>
  <si>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</si>
  <si>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</si>
  <si>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</si>
  <si>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</si>
  <si>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</si>
  <si>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</si>
  <si>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</si>
  <si>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</si>
  <si>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</si>
  <si>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</si>
  <si>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</si>
  <si>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</si>
  <si>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</si>
  <si>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</si>
  <si>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</si>
  <si>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</si>
  <si>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</si>
  <si>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</si>
  <si>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</si>
  <si>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</si>
  <si>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</si>
  <si>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平成８年　</t>
  </si>
  <si>
    <t>８</t>
  </si>
  <si>
    <t>平成９年　</t>
  </si>
  <si>
    <t>９</t>
  </si>
  <si>
    <t>平成１０年　</t>
  </si>
  <si>
    <t>平成１１年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</si>
  <si>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</si>
  <si>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</si>
  <si>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</si>
  <si>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</si>
  <si>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</si>
  <si>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</si>
  <si>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</si>
  <si>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</si>
  <si>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</si>
  <si>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</si>
  <si>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</si>
  <si>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</si>
  <si>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</si>
  <si>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</si>
  <si>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</si>
  <si>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</si>
  <si>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</si>
  <si>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</si>
  <si>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</si>
  <si>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</si>
  <si>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</si>
  <si>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</si>
  <si>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</si>
  <si>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</si>
  <si>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</si>
  <si>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</si>
  <si>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</si>
  <si>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</si>
  <si>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</si>
  <si>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</si>
  <si>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</si>
  <si>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</si>
  <si>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</si>
  <si>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</si>
  <si>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</si>
  <si>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</si>
  <si>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</si>
  <si>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</si>
  <si>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</si>
  <si>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</si>
  <si>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</si>
  <si>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</si>
  <si>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</si>
  <si>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</si>
  <si>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</si>
  <si>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</si>
  <si>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</si>
  <si>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</si>
  <si>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</si>
  <si>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</si>
  <si>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</si>
  <si>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</si>
  <si>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</si>
  <si>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</si>
  <si>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</si>
  <si>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</si>
  <si>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</si>
  <si>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</si>
  <si>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</si>
  <si>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</si>
  <si>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</si>
  <si>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</si>
  <si>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</si>
  <si>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</si>
  <si>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</si>
  <si>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</si>
  <si>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</si>
  <si>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</si>
  <si>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</si>
  <si>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</si>
  <si>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</si>
  <si>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</si>
  <si>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</si>
  <si>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</si>
  <si>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</si>
  <si>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</si>
  <si>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</si>
  <si>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</si>
  <si>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</si>
  <si>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</si>
  <si>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</si>
  <si>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</si>
  <si>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</si>
  <si>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</si>
  <si>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</si>
  <si>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</si>
  <si>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</si>
  <si>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</si>
  <si>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</si>
  <si>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</si>
  <si>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</si>
  <si>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</si>
  <si>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　269. 火　災　発　生　お　よ　び　損　害　状　況</t>
  </si>
  <si>
    <t>平成１２年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</si>
</sst>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7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5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/>
    </xf>
    <xf numFmtId="0" fontId="8" fillId="0" borderId="4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distributed"/>
      <protection locked="0"/>
    </xf>
    <xf numFmtId="193" fontId="10" fillId="0" borderId="5" xfId="16" applyNumberFormat="1" applyFont="1" applyBorder="1" applyAlignment="1" applyProtection="1">
      <alignment/>
      <protection locked="0"/>
    </xf>
    <xf numFmtId="193" fontId="10" fillId="0" borderId="0" xfId="16" applyNumberFormat="1" applyFont="1" applyBorder="1" applyAlignment="1" applyProtection="1">
      <alignment/>
      <protection locked="0"/>
    </xf>
    <xf numFmtId="0" fontId="10" fillId="0" borderId="5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193" fontId="4" fillId="0" borderId="5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 applyProtection="1">
      <alignment horizontal="distributed"/>
      <protection locked="0"/>
    </xf>
    <xf numFmtId="193" fontId="11" fillId="0" borderId="5" xfId="16" applyNumberFormat="1" applyFont="1" applyBorder="1" applyAlignment="1" applyProtection="1">
      <alignment/>
      <protection/>
    </xf>
    <xf numFmtId="193" fontId="11" fillId="0" borderId="0" xfId="16" applyNumberFormat="1" applyFont="1" applyBorder="1" applyAlignment="1" applyProtection="1">
      <alignment/>
      <protection/>
    </xf>
    <xf numFmtId="193" fontId="11" fillId="0" borderId="6" xfId="16" applyNumberFormat="1" applyFont="1" applyBorder="1" applyAlignment="1" applyProtection="1">
      <alignment/>
      <protection/>
    </xf>
    <xf numFmtId="0" fontId="11" fillId="0" borderId="0" xfId="0" applyFont="1" applyAlignment="1" quotePrefix="1">
      <alignment/>
    </xf>
    <xf numFmtId="0" fontId="4" fillId="0" borderId="0" xfId="0" applyFont="1" applyBorder="1" applyAlignment="1">
      <alignment/>
    </xf>
    <xf numFmtId="193" fontId="4" fillId="0" borderId="5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0" xfId="0" applyNumberFormat="1" applyFont="1" applyBorder="1" applyAlignment="1" applyProtection="1" quotePrefix="1">
      <alignment horizontal="right"/>
      <protection/>
    </xf>
    <xf numFmtId="193" fontId="13" fillId="0" borderId="0" xfId="16" applyNumberFormat="1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218" fontId="13" fillId="0" borderId="0" xfId="16" applyNumberFormat="1" applyFont="1" applyBorder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/>
      <protection locked="0"/>
    </xf>
    <xf numFmtId="0" fontId="11" fillId="0" borderId="6" xfId="0" applyFont="1" applyBorder="1" applyAlignment="1" applyProtection="1">
      <alignment horizontal="left"/>
      <protection/>
    </xf>
    <xf numFmtId="193" fontId="11" fillId="0" borderId="0" xfId="16" applyNumberFormat="1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 applyProtection="1">
      <alignment horizontal="distributed"/>
      <protection/>
    </xf>
    <xf numFmtId="193" fontId="4" fillId="0" borderId="3" xfId="16" applyNumberFormat="1" applyFont="1" applyBorder="1" applyAlignment="1" applyProtection="1">
      <alignment/>
      <protection/>
    </xf>
    <xf numFmtId="193" fontId="13" fillId="0" borderId="4" xfId="16" applyNumberFormat="1" applyFont="1" applyBorder="1" applyAlignment="1" applyProtection="1">
      <alignment/>
      <protection locked="0"/>
    </xf>
    <xf numFmtId="193" fontId="4" fillId="0" borderId="4" xfId="16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C7" sqref="C7"/>
    </sheetView>
  </sheetViews>
  <sheetFormatPr defaultColWidth="9.00390625" defaultRowHeight="13.5"/>
  <cols>
    <col min="1" max="1" width="2.50390625" style="1" customWidth="1"/>
    <col min="2" max="2" width="13.75390625" style="0" customWidth="1"/>
    <col min="3" max="6" width="5.875" style="0" customWidth="1"/>
    <col min="7" max="7" width="8.00390625" style="0" customWidth="1"/>
    <col min="8" max="8" width="8.50390625" style="0" bestFit="1" customWidth="1"/>
    <col min="9" max="9" width="8.875" style="0" customWidth="1"/>
    <col min="10" max="10" width="6.125" style="0" customWidth="1"/>
    <col min="11" max="11" width="7.125" style="0" customWidth="1"/>
    <col min="12" max="12" width="6.00390625" style="0" bestFit="1" customWidth="1"/>
    <col min="13" max="13" width="4.75390625" style="0" customWidth="1"/>
    <col min="14" max="14" width="12.00390625" style="0" customWidth="1"/>
    <col min="15" max="15" width="11.375" style="0" customWidth="1"/>
    <col min="16" max="16" width="8.125" style="0" customWidth="1"/>
    <col min="17" max="17" width="9.375" style="0" bestFit="1" customWidth="1"/>
    <col min="18" max="18" width="2.50390625" style="0" customWidth="1"/>
    <col min="20" max="20" width="9.75390625" style="0" customWidth="1"/>
    <col min="21" max="21" width="10.00390625" style="0" customWidth="1"/>
  </cols>
  <sheetData>
    <row r="1" spans="1:18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8.75" customHeight="1">
      <c r="A2" s="61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2:18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3" customFormat="1" ht="12" thickTop="1">
      <c r="A4" s="3"/>
      <c r="B4" s="4" t="s">
        <v>1</v>
      </c>
      <c r="C4" s="57" t="s">
        <v>2</v>
      </c>
      <c r="D4" s="58"/>
      <c r="E4" s="58"/>
      <c r="F4" s="59"/>
      <c r="G4" s="5" t="s">
        <v>3</v>
      </c>
      <c r="H4" s="6"/>
      <c r="I4" s="5" t="s">
        <v>4</v>
      </c>
      <c r="J4" s="6"/>
      <c r="K4" s="7" t="s">
        <v>5</v>
      </c>
      <c r="L4" s="8" t="s">
        <v>6</v>
      </c>
      <c r="M4" s="9"/>
      <c r="N4" s="10" t="s">
        <v>7</v>
      </c>
      <c r="O4" s="11" t="s">
        <v>8</v>
      </c>
      <c r="P4" s="12" t="s">
        <v>9</v>
      </c>
      <c r="Q4" s="6"/>
      <c r="R4" s="7" t="s">
        <v>10</v>
      </c>
    </row>
    <row r="5" spans="1:18" s="13" customFormat="1" ht="11.25">
      <c r="A5" s="14"/>
      <c r="B5" s="15"/>
      <c r="C5" s="7" t="s">
        <v>11</v>
      </c>
      <c r="D5" s="7" t="s">
        <v>12</v>
      </c>
      <c r="E5" s="7" t="s">
        <v>13</v>
      </c>
      <c r="F5" s="7" t="s">
        <v>14</v>
      </c>
      <c r="G5" s="7" t="s">
        <v>12</v>
      </c>
      <c r="H5" s="7" t="s">
        <v>15</v>
      </c>
      <c r="I5" s="7" t="s">
        <v>16</v>
      </c>
      <c r="J5" s="7" t="s">
        <v>17</v>
      </c>
      <c r="K5" s="16"/>
      <c r="L5" s="7" t="s">
        <v>18</v>
      </c>
      <c r="M5" s="7" t="s">
        <v>19</v>
      </c>
      <c r="N5" s="7" t="s">
        <v>20</v>
      </c>
      <c r="O5" s="7" t="s">
        <v>12</v>
      </c>
      <c r="P5" s="7" t="s">
        <v>13</v>
      </c>
      <c r="Q5" s="7" t="s">
        <v>14</v>
      </c>
      <c r="R5" s="7" t="s">
        <v>21</v>
      </c>
    </row>
    <row r="6" spans="1:18" s="13" customFormat="1" ht="11.25">
      <c r="A6" s="6"/>
      <c r="B6" s="17" t="s">
        <v>22</v>
      </c>
      <c r="C6" s="18"/>
      <c r="D6" s="18"/>
      <c r="E6" s="18"/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8"/>
      <c r="M6" s="19" t="s">
        <v>29</v>
      </c>
      <c r="N6" s="18"/>
      <c r="O6" s="18"/>
      <c r="P6" s="18"/>
      <c r="Q6" s="19" t="s">
        <v>23</v>
      </c>
      <c r="R6" s="18"/>
    </row>
    <row r="7" spans="2:18" s="1" customFormat="1" ht="12">
      <c r="B7" s="20" t="s">
        <v>30</v>
      </c>
      <c r="C7" s="21">
        <v>606</v>
      </c>
      <c r="D7" s="22">
        <v>331</v>
      </c>
      <c r="E7" s="22">
        <v>112</v>
      </c>
      <c r="F7" s="22">
        <v>163</v>
      </c>
      <c r="G7" s="22">
        <v>23475</v>
      </c>
      <c r="H7" s="22">
        <v>10418</v>
      </c>
      <c r="I7" s="22">
        <v>189</v>
      </c>
      <c r="J7" s="22">
        <v>110</v>
      </c>
      <c r="K7" s="22">
        <v>827</v>
      </c>
      <c r="L7" s="22">
        <v>27</v>
      </c>
      <c r="M7" s="22">
        <v>70</v>
      </c>
      <c r="N7" s="22">
        <v>3623487</v>
      </c>
      <c r="O7" s="22">
        <v>3442687</v>
      </c>
      <c r="P7" s="22">
        <v>43806</v>
      </c>
      <c r="Q7" s="22">
        <v>136994</v>
      </c>
      <c r="R7" s="23" t="s">
        <v>31</v>
      </c>
    </row>
    <row r="8" spans="2:18" s="1" customFormat="1" ht="12">
      <c r="B8" s="20" t="s">
        <v>32</v>
      </c>
      <c r="C8" s="21">
        <v>527</v>
      </c>
      <c r="D8" s="22">
        <v>331</v>
      </c>
      <c r="E8" s="22">
        <v>62</v>
      </c>
      <c r="F8" s="22">
        <v>134</v>
      </c>
      <c r="G8" s="22">
        <v>24080</v>
      </c>
      <c r="H8" s="22">
        <v>4154</v>
      </c>
      <c r="I8" s="22">
        <v>172</v>
      </c>
      <c r="J8" s="22">
        <v>113</v>
      </c>
      <c r="K8" s="22">
        <v>745</v>
      </c>
      <c r="L8" s="22">
        <v>25</v>
      </c>
      <c r="M8" s="22">
        <v>64</v>
      </c>
      <c r="N8" s="22">
        <v>1383194</v>
      </c>
      <c r="O8" s="22">
        <v>1328911</v>
      </c>
      <c r="P8" s="22">
        <v>3235</v>
      </c>
      <c r="Q8" s="22">
        <v>51048</v>
      </c>
      <c r="R8" s="23" t="s">
        <v>33</v>
      </c>
    </row>
    <row r="9" spans="2:18" s="1" customFormat="1" ht="12">
      <c r="B9" s="20" t="s">
        <v>34</v>
      </c>
      <c r="C9" s="21">
        <v>446</v>
      </c>
      <c r="D9" s="22">
        <v>280</v>
      </c>
      <c r="E9" s="22">
        <v>48</v>
      </c>
      <c r="F9" s="22">
        <v>118</v>
      </c>
      <c r="G9" s="22">
        <v>21515</v>
      </c>
      <c r="H9" s="22">
        <v>3949</v>
      </c>
      <c r="I9" s="22">
        <v>147</v>
      </c>
      <c r="J9" s="22">
        <v>92</v>
      </c>
      <c r="K9" s="22">
        <v>680</v>
      </c>
      <c r="L9" s="22">
        <v>25</v>
      </c>
      <c r="M9" s="22">
        <v>44</v>
      </c>
      <c r="N9" s="22">
        <v>1466825</v>
      </c>
      <c r="O9" s="22">
        <v>1269879</v>
      </c>
      <c r="P9" s="22">
        <v>2745</v>
      </c>
      <c r="Q9" s="22">
        <v>194201</v>
      </c>
      <c r="R9" s="23">
        <v>10</v>
      </c>
    </row>
    <row r="10" spans="2:18" s="1" customFormat="1" ht="12">
      <c r="B10" s="20" t="s">
        <v>35</v>
      </c>
      <c r="C10" s="21">
        <v>485</v>
      </c>
      <c r="D10" s="22">
        <v>314</v>
      </c>
      <c r="E10" s="22">
        <v>48</v>
      </c>
      <c r="F10" s="22">
        <v>123</v>
      </c>
      <c r="G10" s="22">
        <v>22164</v>
      </c>
      <c r="H10" s="22">
        <v>1844</v>
      </c>
      <c r="I10" s="22">
        <v>184</v>
      </c>
      <c r="J10" s="22">
        <v>107</v>
      </c>
      <c r="K10" s="22">
        <v>718</v>
      </c>
      <c r="L10" s="22">
        <v>22</v>
      </c>
      <c r="M10" s="22">
        <v>48</v>
      </c>
      <c r="N10" s="22">
        <v>1078887</v>
      </c>
      <c r="O10" s="22">
        <v>1034902</v>
      </c>
      <c r="P10" s="22">
        <v>17681</v>
      </c>
      <c r="Q10" s="22">
        <v>26304</v>
      </c>
      <c r="R10" s="23">
        <v>11</v>
      </c>
    </row>
    <row r="11" spans="2:18" s="1" customFormat="1" ht="12"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28" customFormat="1" ht="12">
      <c r="B12" s="29" t="s">
        <v>129</v>
      </c>
      <c r="C12" s="30">
        <f aca="true" t="shared" si="0" ref="C12:Q12">SUM(C14:C25)</f>
        <v>536</v>
      </c>
      <c r="D12" s="31">
        <f t="shared" si="0"/>
        <v>314</v>
      </c>
      <c r="E12" s="31">
        <f t="shared" si="0"/>
        <v>52</v>
      </c>
      <c r="F12" s="31">
        <f t="shared" si="0"/>
        <v>170</v>
      </c>
      <c r="G12" s="31">
        <f t="shared" si="0"/>
        <v>18020</v>
      </c>
      <c r="H12" s="31">
        <f t="shared" si="0"/>
        <v>6462</v>
      </c>
      <c r="I12" s="31">
        <f t="shared" si="0"/>
        <v>159</v>
      </c>
      <c r="J12" s="31">
        <f t="shared" si="0"/>
        <v>93</v>
      </c>
      <c r="K12" s="31">
        <f t="shared" si="0"/>
        <v>713</v>
      </c>
      <c r="L12" s="31">
        <f t="shared" si="0"/>
        <v>16</v>
      </c>
      <c r="M12" s="31">
        <f t="shared" si="0"/>
        <v>60</v>
      </c>
      <c r="N12" s="31">
        <f t="shared" si="0"/>
        <v>822040</v>
      </c>
      <c r="O12" s="31">
        <f t="shared" si="0"/>
        <v>783652</v>
      </c>
      <c r="P12" s="31">
        <f t="shared" si="0"/>
        <v>6995</v>
      </c>
      <c r="Q12" s="32">
        <f t="shared" si="0"/>
        <v>31393</v>
      </c>
      <c r="R12" s="33">
        <v>12</v>
      </c>
    </row>
    <row r="13" spans="2:18" s="1" customFormat="1" ht="12"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7"/>
    </row>
    <row r="14" spans="2:18" s="1" customFormat="1" ht="12">
      <c r="B14" s="37" t="s">
        <v>36</v>
      </c>
      <c r="C14" s="25">
        <f aca="true" t="shared" si="1" ref="C14:C25">SUM(D14:F14)</f>
        <v>42</v>
      </c>
      <c r="D14" s="38">
        <v>29</v>
      </c>
      <c r="E14" s="38">
        <v>2</v>
      </c>
      <c r="F14" s="38">
        <v>11</v>
      </c>
      <c r="G14" s="38">
        <v>698</v>
      </c>
      <c r="H14" s="38">
        <v>13</v>
      </c>
      <c r="I14" s="38">
        <v>13</v>
      </c>
      <c r="J14" s="38">
        <v>10</v>
      </c>
      <c r="K14" s="38">
        <v>59</v>
      </c>
      <c r="L14" s="38">
        <v>2</v>
      </c>
      <c r="M14" s="38">
        <v>2</v>
      </c>
      <c r="N14" s="26">
        <f aca="true" t="shared" si="2" ref="N14:N25">SUM(O14:Q14)</f>
        <v>46603</v>
      </c>
      <c r="O14" s="38">
        <v>42001</v>
      </c>
      <c r="P14" s="38">
        <v>104</v>
      </c>
      <c r="Q14" s="38">
        <v>4498</v>
      </c>
      <c r="R14" s="39">
        <v>1</v>
      </c>
    </row>
    <row r="15" spans="2:18" s="1" customFormat="1" ht="12">
      <c r="B15" s="37" t="s">
        <v>37</v>
      </c>
      <c r="C15" s="25">
        <f t="shared" si="1"/>
        <v>64</v>
      </c>
      <c r="D15" s="38">
        <v>35</v>
      </c>
      <c r="E15" s="38">
        <v>10</v>
      </c>
      <c r="F15" s="38">
        <v>19</v>
      </c>
      <c r="G15" s="38">
        <v>2882</v>
      </c>
      <c r="H15" s="38">
        <v>425</v>
      </c>
      <c r="I15" s="38">
        <v>17</v>
      </c>
      <c r="J15" s="38">
        <v>14</v>
      </c>
      <c r="K15" s="38">
        <v>79</v>
      </c>
      <c r="L15" s="38">
        <v>2</v>
      </c>
      <c r="M15" s="38">
        <v>8</v>
      </c>
      <c r="N15" s="26">
        <f t="shared" si="2"/>
        <v>95706</v>
      </c>
      <c r="O15" s="38">
        <v>92746</v>
      </c>
      <c r="P15" s="38">
        <v>61</v>
      </c>
      <c r="Q15" s="38">
        <v>2899</v>
      </c>
      <c r="R15" s="39">
        <v>2</v>
      </c>
    </row>
    <row r="16" spans="2:18" s="1" customFormat="1" ht="12">
      <c r="B16" s="37" t="s">
        <v>38</v>
      </c>
      <c r="C16" s="25">
        <f t="shared" si="1"/>
        <v>67</v>
      </c>
      <c r="D16" s="38">
        <v>29</v>
      </c>
      <c r="E16" s="38">
        <v>17</v>
      </c>
      <c r="F16" s="38">
        <v>21</v>
      </c>
      <c r="G16" s="38">
        <v>2512</v>
      </c>
      <c r="H16" s="38">
        <v>1891</v>
      </c>
      <c r="I16" s="38">
        <v>18</v>
      </c>
      <c r="J16" s="38">
        <v>14</v>
      </c>
      <c r="K16" s="38">
        <v>90</v>
      </c>
      <c r="L16" s="38">
        <v>3</v>
      </c>
      <c r="M16" s="38">
        <v>12</v>
      </c>
      <c r="N16" s="26">
        <f t="shared" si="2"/>
        <v>129019</v>
      </c>
      <c r="O16" s="38">
        <v>117762</v>
      </c>
      <c r="P16" s="38">
        <v>4340</v>
      </c>
      <c r="Q16" s="38">
        <v>6917</v>
      </c>
      <c r="R16" s="39">
        <v>3</v>
      </c>
    </row>
    <row r="17" spans="2:18" s="1" customFormat="1" ht="12">
      <c r="B17" s="37" t="s">
        <v>39</v>
      </c>
      <c r="C17" s="25">
        <f t="shared" si="1"/>
        <v>51</v>
      </c>
      <c r="D17" s="38">
        <v>25</v>
      </c>
      <c r="E17" s="38">
        <v>8</v>
      </c>
      <c r="F17" s="38">
        <v>18</v>
      </c>
      <c r="G17" s="38">
        <v>979</v>
      </c>
      <c r="H17" s="38">
        <v>3838</v>
      </c>
      <c r="I17" s="38">
        <v>11</v>
      </c>
      <c r="J17" s="38">
        <v>5</v>
      </c>
      <c r="K17" s="38">
        <v>45</v>
      </c>
      <c r="L17" s="38">
        <v>2</v>
      </c>
      <c r="M17" s="38">
        <v>3</v>
      </c>
      <c r="N17" s="26">
        <f t="shared" si="2"/>
        <v>48887</v>
      </c>
      <c r="O17" s="38">
        <v>48005</v>
      </c>
      <c r="P17" s="38">
        <v>119</v>
      </c>
      <c r="Q17" s="38">
        <v>763</v>
      </c>
      <c r="R17" s="39">
        <v>4</v>
      </c>
    </row>
    <row r="18" spans="2:18" s="1" customFormat="1" ht="12">
      <c r="B18" s="37" t="s">
        <v>40</v>
      </c>
      <c r="C18" s="25">
        <f t="shared" si="1"/>
        <v>61</v>
      </c>
      <c r="D18" s="38">
        <v>26</v>
      </c>
      <c r="E18" s="38">
        <v>9</v>
      </c>
      <c r="F18" s="38">
        <v>26</v>
      </c>
      <c r="G18" s="38">
        <v>2126</v>
      </c>
      <c r="H18" s="38">
        <v>270</v>
      </c>
      <c r="I18" s="38">
        <v>8</v>
      </c>
      <c r="J18" s="38">
        <v>13</v>
      </c>
      <c r="K18" s="38">
        <v>67</v>
      </c>
      <c r="L18" s="38">
        <v>1</v>
      </c>
      <c r="M18" s="38">
        <v>6</v>
      </c>
      <c r="N18" s="26">
        <f t="shared" si="2"/>
        <v>141386</v>
      </c>
      <c r="O18" s="38">
        <v>136504</v>
      </c>
      <c r="P18" s="38">
        <v>2325</v>
      </c>
      <c r="Q18" s="38">
        <v>2557</v>
      </c>
      <c r="R18" s="39">
        <v>5</v>
      </c>
    </row>
    <row r="19" spans="2:18" s="1" customFormat="1" ht="12">
      <c r="B19" s="37" t="s">
        <v>41</v>
      </c>
      <c r="C19" s="25">
        <f t="shared" si="1"/>
        <v>25</v>
      </c>
      <c r="D19" s="38">
        <v>22</v>
      </c>
      <c r="E19" s="38">
        <v>0</v>
      </c>
      <c r="F19" s="38">
        <v>3</v>
      </c>
      <c r="G19" s="38">
        <v>715</v>
      </c>
      <c r="H19" s="38">
        <v>0</v>
      </c>
      <c r="I19" s="38">
        <v>11</v>
      </c>
      <c r="J19" s="38">
        <v>5</v>
      </c>
      <c r="K19" s="38">
        <v>48</v>
      </c>
      <c r="L19" s="38">
        <v>1</v>
      </c>
      <c r="M19" s="38">
        <v>2</v>
      </c>
      <c r="N19" s="26">
        <f t="shared" si="2"/>
        <v>24734</v>
      </c>
      <c r="O19" s="38">
        <v>24625</v>
      </c>
      <c r="P19" s="38">
        <v>0</v>
      </c>
      <c r="Q19" s="38">
        <v>109</v>
      </c>
      <c r="R19" s="39">
        <v>6</v>
      </c>
    </row>
    <row r="20" spans="2:18" s="1" customFormat="1" ht="12">
      <c r="B20" s="37" t="s">
        <v>42</v>
      </c>
      <c r="C20" s="25">
        <f t="shared" si="1"/>
        <v>44</v>
      </c>
      <c r="D20" s="38">
        <v>25</v>
      </c>
      <c r="E20" s="38">
        <v>0</v>
      </c>
      <c r="F20" s="38">
        <v>19</v>
      </c>
      <c r="G20" s="38">
        <v>1163</v>
      </c>
      <c r="H20" s="38">
        <v>0</v>
      </c>
      <c r="I20" s="38">
        <v>11</v>
      </c>
      <c r="J20" s="38">
        <v>8</v>
      </c>
      <c r="K20" s="38">
        <v>50</v>
      </c>
      <c r="L20" s="38">
        <v>1</v>
      </c>
      <c r="M20" s="38">
        <v>2</v>
      </c>
      <c r="N20" s="26">
        <f t="shared" si="2"/>
        <v>49545</v>
      </c>
      <c r="O20" s="38">
        <v>48238</v>
      </c>
      <c r="P20" s="38">
        <v>0</v>
      </c>
      <c r="Q20" s="38">
        <v>1307</v>
      </c>
      <c r="R20" s="39">
        <v>7</v>
      </c>
    </row>
    <row r="21" spans="2:18" s="1" customFormat="1" ht="12">
      <c r="B21" s="37" t="s">
        <v>43</v>
      </c>
      <c r="C21" s="25">
        <f t="shared" si="1"/>
        <v>36</v>
      </c>
      <c r="D21" s="38">
        <v>24</v>
      </c>
      <c r="E21" s="38">
        <v>3</v>
      </c>
      <c r="F21" s="38">
        <v>9</v>
      </c>
      <c r="G21" s="38">
        <v>732</v>
      </c>
      <c r="H21" s="38">
        <v>4</v>
      </c>
      <c r="I21" s="38">
        <v>14</v>
      </c>
      <c r="J21" s="38">
        <v>5</v>
      </c>
      <c r="K21" s="38">
        <v>57</v>
      </c>
      <c r="L21" s="38">
        <v>1</v>
      </c>
      <c r="M21" s="38">
        <v>3</v>
      </c>
      <c r="N21" s="26">
        <f t="shared" si="2"/>
        <v>26460</v>
      </c>
      <c r="O21" s="38">
        <v>25664</v>
      </c>
      <c r="P21" s="38">
        <v>41</v>
      </c>
      <c r="Q21" s="38">
        <v>755</v>
      </c>
      <c r="R21" s="39">
        <v>8</v>
      </c>
    </row>
    <row r="22" spans="2:18" s="1" customFormat="1" ht="12">
      <c r="B22" s="37" t="s">
        <v>44</v>
      </c>
      <c r="C22" s="25">
        <f t="shared" si="1"/>
        <v>29</v>
      </c>
      <c r="D22" s="38">
        <v>15</v>
      </c>
      <c r="E22" s="38">
        <v>0</v>
      </c>
      <c r="F22" s="38">
        <v>14</v>
      </c>
      <c r="G22" s="38">
        <v>641</v>
      </c>
      <c r="H22" s="38">
        <v>0</v>
      </c>
      <c r="I22" s="38">
        <v>9</v>
      </c>
      <c r="J22" s="38">
        <v>3</v>
      </c>
      <c r="K22" s="38">
        <v>29</v>
      </c>
      <c r="L22" s="38">
        <v>0</v>
      </c>
      <c r="M22" s="38">
        <v>4</v>
      </c>
      <c r="N22" s="26">
        <f t="shared" si="2"/>
        <v>18523</v>
      </c>
      <c r="O22" s="38">
        <v>18156</v>
      </c>
      <c r="P22" s="38">
        <v>0</v>
      </c>
      <c r="Q22" s="38">
        <v>367</v>
      </c>
      <c r="R22" s="39">
        <v>9</v>
      </c>
    </row>
    <row r="23" spans="2:18" s="1" customFormat="1" ht="12">
      <c r="B23" s="37" t="s">
        <v>45</v>
      </c>
      <c r="C23" s="25">
        <f t="shared" si="1"/>
        <v>33</v>
      </c>
      <c r="D23" s="38">
        <v>21</v>
      </c>
      <c r="E23" s="38">
        <v>0</v>
      </c>
      <c r="F23" s="38">
        <v>12</v>
      </c>
      <c r="G23" s="38">
        <v>1009</v>
      </c>
      <c r="H23" s="38">
        <v>0</v>
      </c>
      <c r="I23" s="38">
        <v>13</v>
      </c>
      <c r="J23" s="38">
        <v>4</v>
      </c>
      <c r="K23" s="38">
        <v>54</v>
      </c>
      <c r="L23" s="38">
        <v>1</v>
      </c>
      <c r="M23" s="38">
        <v>4</v>
      </c>
      <c r="N23" s="26">
        <f t="shared" si="2"/>
        <v>63368</v>
      </c>
      <c r="O23" s="38">
        <v>61036</v>
      </c>
      <c r="P23" s="38">
        <v>0</v>
      </c>
      <c r="Q23" s="38">
        <v>2332</v>
      </c>
      <c r="R23" s="39">
        <v>10</v>
      </c>
    </row>
    <row r="24" spans="2:18" s="1" customFormat="1" ht="12">
      <c r="B24" s="37" t="s">
        <v>46</v>
      </c>
      <c r="C24" s="25">
        <f t="shared" si="1"/>
        <v>32</v>
      </c>
      <c r="D24" s="38">
        <v>24</v>
      </c>
      <c r="E24" s="38">
        <v>1</v>
      </c>
      <c r="F24" s="38">
        <v>7</v>
      </c>
      <c r="G24" s="38">
        <v>2349</v>
      </c>
      <c r="H24" s="40">
        <v>0</v>
      </c>
      <c r="I24" s="38">
        <v>17</v>
      </c>
      <c r="J24" s="38">
        <v>5</v>
      </c>
      <c r="K24" s="38">
        <v>69</v>
      </c>
      <c r="L24" s="38">
        <v>1</v>
      </c>
      <c r="M24" s="38">
        <v>8</v>
      </c>
      <c r="N24" s="26">
        <f t="shared" si="2"/>
        <v>60446</v>
      </c>
      <c r="O24" s="38">
        <v>52658</v>
      </c>
      <c r="P24" s="38">
        <v>0</v>
      </c>
      <c r="Q24" s="38">
        <v>7788</v>
      </c>
      <c r="R24" s="39">
        <v>11</v>
      </c>
    </row>
    <row r="25" spans="2:18" s="1" customFormat="1" ht="12">
      <c r="B25" s="37" t="s">
        <v>47</v>
      </c>
      <c r="C25" s="25">
        <f t="shared" si="1"/>
        <v>52</v>
      </c>
      <c r="D25" s="38">
        <v>39</v>
      </c>
      <c r="E25" s="38">
        <v>2</v>
      </c>
      <c r="F25" s="38">
        <v>11</v>
      </c>
      <c r="G25" s="38">
        <v>2214</v>
      </c>
      <c r="H25" s="38">
        <v>21</v>
      </c>
      <c r="I25" s="38">
        <v>17</v>
      </c>
      <c r="J25" s="38">
        <v>7</v>
      </c>
      <c r="K25" s="38">
        <v>66</v>
      </c>
      <c r="L25" s="38">
        <v>1</v>
      </c>
      <c r="M25" s="38">
        <v>6</v>
      </c>
      <c r="N25" s="26">
        <f t="shared" si="2"/>
        <v>117363</v>
      </c>
      <c r="O25" s="38">
        <v>116257</v>
      </c>
      <c r="P25" s="38">
        <v>5</v>
      </c>
      <c r="Q25" s="38">
        <v>1101</v>
      </c>
      <c r="R25" s="39">
        <v>12</v>
      </c>
    </row>
    <row r="26" spans="2:18" s="1" customFormat="1" ht="12">
      <c r="B26" s="34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1"/>
      <c r="Q26" s="36"/>
      <c r="R26" s="27"/>
    </row>
    <row r="27" spans="1:18" s="1" customFormat="1" ht="12">
      <c r="A27" s="1">
        <v>1</v>
      </c>
      <c r="B27" s="42" t="s">
        <v>48</v>
      </c>
      <c r="C27" s="25">
        <f aca="true" t="shared" si="3" ref="C27:C58">SUM(D27:F27)</f>
        <v>151</v>
      </c>
      <c r="D27" s="38">
        <v>83</v>
      </c>
      <c r="E27" s="38">
        <v>3</v>
      </c>
      <c r="F27" s="38">
        <v>65</v>
      </c>
      <c r="G27" s="38">
        <v>1422</v>
      </c>
      <c r="H27" s="38">
        <v>6</v>
      </c>
      <c r="I27" s="38">
        <v>41</v>
      </c>
      <c r="J27" s="38">
        <v>11</v>
      </c>
      <c r="K27" s="38">
        <v>146</v>
      </c>
      <c r="L27" s="38">
        <v>4</v>
      </c>
      <c r="M27" s="38">
        <v>20</v>
      </c>
      <c r="N27" s="43">
        <f aca="true" t="shared" si="4" ref="N27:N58">SUM(O27:Q27)</f>
        <v>84508</v>
      </c>
      <c r="O27" s="38">
        <v>76155</v>
      </c>
      <c r="P27" s="38">
        <v>0</v>
      </c>
      <c r="Q27" s="38">
        <v>8353</v>
      </c>
      <c r="R27" s="39">
        <v>1</v>
      </c>
    </row>
    <row r="28" spans="1:18" s="1" customFormat="1" ht="12">
      <c r="A28" s="1">
        <f aca="true" t="shared" si="5" ref="A28:A37">A27+1</f>
        <v>2</v>
      </c>
      <c r="B28" s="42" t="s">
        <v>49</v>
      </c>
      <c r="C28" s="25">
        <f t="shared" si="3"/>
        <v>41</v>
      </c>
      <c r="D28" s="38">
        <v>27</v>
      </c>
      <c r="E28" s="38">
        <v>2</v>
      </c>
      <c r="F28" s="38">
        <v>12</v>
      </c>
      <c r="G28" s="38">
        <v>1110</v>
      </c>
      <c r="H28" s="38">
        <v>100</v>
      </c>
      <c r="I28" s="38">
        <v>21</v>
      </c>
      <c r="J28" s="38">
        <v>16</v>
      </c>
      <c r="K28" s="38">
        <v>83</v>
      </c>
      <c r="L28" s="38">
        <v>4</v>
      </c>
      <c r="M28" s="38">
        <v>6</v>
      </c>
      <c r="N28" s="43">
        <f t="shared" si="4"/>
        <v>113440</v>
      </c>
      <c r="O28" s="38">
        <v>110723</v>
      </c>
      <c r="P28" s="38">
        <v>1800</v>
      </c>
      <c r="Q28" s="38">
        <v>917</v>
      </c>
      <c r="R28" s="39">
        <v>2</v>
      </c>
    </row>
    <row r="29" spans="1:18" s="1" customFormat="1" ht="12">
      <c r="A29" s="1">
        <f t="shared" si="5"/>
        <v>3</v>
      </c>
      <c r="B29" s="42" t="s">
        <v>50</v>
      </c>
      <c r="C29" s="25">
        <f t="shared" si="3"/>
        <v>11</v>
      </c>
      <c r="D29" s="38">
        <v>10</v>
      </c>
      <c r="E29" s="38">
        <v>0</v>
      </c>
      <c r="F29" s="38">
        <v>1</v>
      </c>
      <c r="G29" s="38">
        <v>414</v>
      </c>
      <c r="H29" s="38">
        <v>0</v>
      </c>
      <c r="I29" s="38">
        <v>5</v>
      </c>
      <c r="J29" s="38">
        <v>3</v>
      </c>
      <c r="K29" s="38">
        <v>20</v>
      </c>
      <c r="L29" s="38">
        <v>3</v>
      </c>
      <c r="M29" s="38">
        <v>3</v>
      </c>
      <c r="N29" s="43">
        <f t="shared" si="4"/>
        <v>8476</v>
      </c>
      <c r="O29" s="38">
        <v>8456</v>
      </c>
      <c r="P29" s="38">
        <v>0</v>
      </c>
      <c r="Q29" s="38">
        <v>20</v>
      </c>
      <c r="R29" s="39">
        <v>3</v>
      </c>
    </row>
    <row r="30" spans="1:18" s="1" customFormat="1" ht="12">
      <c r="A30" s="1">
        <f t="shared" si="5"/>
        <v>4</v>
      </c>
      <c r="B30" s="42" t="s">
        <v>51</v>
      </c>
      <c r="C30" s="25">
        <f t="shared" si="3"/>
        <v>16</v>
      </c>
      <c r="D30" s="38">
        <v>13</v>
      </c>
      <c r="E30" s="38">
        <v>1</v>
      </c>
      <c r="F30" s="38">
        <v>2</v>
      </c>
      <c r="G30" s="38">
        <v>1386</v>
      </c>
      <c r="H30" s="38">
        <v>2</v>
      </c>
      <c r="I30" s="38">
        <v>9</v>
      </c>
      <c r="J30" s="38">
        <v>6</v>
      </c>
      <c r="K30" s="38">
        <v>44</v>
      </c>
      <c r="L30" s="38">
        <v>0</v>
      </c>
      <c r="M30" s="38">
        <v>3</v>
      </c>
      <c r="N30" s="43">
        <f t="shared" si="4"/>
        <v>39119</v>
      </c>
      <c r="O30" s="38">
        <v>37816</v>
      </c>
      <c r="P30" s="38">
        <v>12</v>
      </c>
      <c r="Q30" s="38">
        <v>1291</v>
      </c>
      <c r="R30" s="39">
        <v>4</v>
      </c>
    </row>
    <row r="31" spans="1:18" s="1" customFormat="1" ht="12">
      <c r="A31" s="1">
        <f t="shared" si="5"/>
        <v>5</v>
      </c>
      <c r="B31" s="42" t="s">
        <v>52</v>
      </c>
      <c r="C31" s="25">
        <f t="shared" si="3"/>
        <v>19</v>
      </c>
      <c r="D31" s="38">
        <v>11</v>
      </c>
      <c r="E31" s="38">
        <v>1</v>
      </c>
      <c r="F31" s="38">
        <v>7</v>
      </c>
      <c r="G31" s="38">
        <v>456</v>
      </c>
      <c r="H31" s="38">
        <v>0</v>
      </c>
      <c r="I31" s="38">
        <v>5</v>
      </c>
      <c r="J31" s="38">
        <v>5</v>
      </c>
      <c r="K31" s="38">
        <v>28</v>
      </c>
      <c r="L31" s="38">
        <v>0</v>
      </c>
      <c r="M31" s="38">
        <v>2</v>
      </c>
      <c r="N31" s="43">
        <f t="shared" si="4"/>
        <v>20576</v>
      </c>
      <c r="O31" s="38">
        <v>20469</v>
      </c>
      <c r="P31" s="38">
        <v>0</v>
      </c>
      <c r="Q31" s="38">
        <v>107</v>
      </c>
      <c r="R31" s="39">
        <v>5</v>
      </c>
    </row>
    <row r="32" spans="1:18" s="1" customFormat="1" ht="12">
      <c r="A32" s="1">
        <f t="shared" si="5"/>
        <v>6</v>
      </c>
      <c r="B32" s="42" t="s">
        <v>53</v>
      </c>
      <c r="C32" s="25">
        <f t="shared" si="3"/>
        <v>18</v>
      </c>
      <c r="D32" s="38">
        <v>16</v>
      </c>
      <c r="E32" s="38">
        <v>0</v>
      </c>
      <c r="F32" s="38">
        <v>2</v>
      </c>
      <c r="G32" s="38">
        <v>1725</v>
      </c>
      <c r="H32" s="38">
        <v>0</v>
      </c>
      <c r="I32" s="38">
        <v>9</v>
      </c>
      <c r="J32" s="38">
        <v>4</v>
      </c>
      <c r="K32" s="38">
        <v>34</v>
      </c>
      <c r="L32" s="38">
        <v>0</v>
      </c>
      <c r="M32" s="38">
        <v>1</v>
      </c>
      <c r="N32" s="43">
        <f t="shared" si="4"/>
        <v>36572</v>
      </c>
      <c r="O32" s="38">
        <v>36491</v>
      </c>
      <c r="P32" s="38">
        <v>0</v>
      </c>
      <c r="Q32" s="38">
        <v>81</v>
      </c>
      <c r="R32" s="39">
        <v>6</v>
      </c>
    </row>
    <row r="33" spans="1:18" s="1" customFormat="1" ht="12">
      <c r="A33" s="1">
        <f t="shared" si="5"/>
        <v>7</v>
      </c>
      <c r="B33" s="42" t="s">
        <v>54</v>
      </c>
      <c r="C33" s="25">
        <f t="shared" si="3"/>
        <v>10</v>
      </c>
      <c r="D33" s="38">
        <v>9</v>
      </c>
      <c r="E33" s="38">
        <v>0</v>
      </c>
      <c r="F33" s="38">
        <v>1</v>
      </c>
      <c r="G33" s="38">
        <v>164</v>
      </c>
      <c r="H33" s="38">
        <v>0</v>
      </c>
      <c r="I33" s="38">
        <v>4</v>
      </c>
      <c r="J33" s="38">
        <v>1</v>
      </c>
      <c r="K33" s="38">
        <v>14</v>
      </c>
      <c r="L33" s="38">
        <v>0</v>
      </c>
      <c r="M33" s="38">
        <v>3</v>
      </c>
      <c r="N33" s="43">
        <f t="shared" si="4"/>
        <v>12131</v>
      </c>
      <c r="O33" s="38">
        <v>12122</v>
      </c>
      <c r="P33" s="38">
        <v>0</v>
      </c>
      <c r="Q33" s="38">
        <v>9</v>
      </c>
      <c r="R33" s="39">
        <v>7</v>
      </c>
    </row>
    <row r="34" spans="1:18" s="1" customFormat="1" ht="12">
      <c r="A34" s="1">
        <f t="shared" si="5"/>
        <v>8</v>
      </c>
      <c r="B34" s="42" t="s">
        <v>55</v>
      </c>
      <c r="C34" s="25">
        <f t="shared" si="3"/>
        <v>10</v>
      </c>
      <c r="D34" s="38">
        <v>4</v>
      </c>
      <c r="E34" s="38">
        <v>3</v>
      </c>
      <c r="F34" s="38">
        <v>3</v>
      </c>
      <c r="G34" s="38">
        <v>313</v>
      </c>
      <c r="H34" s="38">
        <v>4</v>
      </c>
      <c r="I34" s="38">
        <v>2</v>
      </c>
      <c r="J34" s="38">
        <v>2</v>
      </c>
      <c r="K34" s="38">
        <v>14</v>
      </c>
      <c r="L34" s="38">
        <v>0</v>
      </c>
      <c r="M34" s="38">
        <v>0</v>
      </c>
      <c r="N34" s="43">
        <f t="shared" si="4"/>
        <v>31632</v>
      </c>
      <c r="O34" s="38">
        <v>31632</v>
      </c>
      <c r="P34" s="38">
        <v>0</v>
      </c>
      <c r="Q34" s="38">
        <v>0</v>
      </c>
      <c r="R34" s="39">
        <v>8</v>
      </c>
    </row>
    <row r="35" spans="1:18" s="1" customFormat="1" ht="12">
      <c r="A35" s="1">
        <f t="shared" si="5"/>
        <v>9</v>
      </c>
      <c r="B35" s="42" t="s">
        <v>56</v>
      </c>
      <c r="C35" s="25">
        <f t="shared" si="3"/>
        <v>7</v>
      </c>
      <c r="D35" s="38">
        <v>6</v>
      </c>
      <c r="E35" s="38">
        <v>1</v>
      </c>
      <c r="F35" s="38">
        <v>0</v>
      </c>
      <c r="G35" s="38">
        <v>767</v>
      </c>
      <c r="H35" s="38">
        <v>22</v>
      </c>
      <c r="I35" s="38">
        <v>2</v>
      </c>
      <c r="J35" s="38">
        <v>4</v>
      </c>
      <c r="K35" s="38">
        <v>17</v>
      </c>
      <c r="L35" s="38">
        <v>0</v>
      </c>
      <c r="M35" s="38">
        <v>1</v>
      </c>
      <c r="N35" s="43">
        <f t="shared" si="4"/>
        <v>22644</v>
      </c>
      <c r="O35" s="38">
        <v>22636</v>
      </c>
      <c r="P35" s="38">
        <v>0</v>
      </c>
      <c r="Q35" s="38">
        <v>8</v>
      </c>
      <c r="R35" s="39">
        <v>9</v>
      </c>
    </row>
    <row r="36" spans="1:18" s="1" customFormat="1" ht="12">
      <c r="A36" s="1">
        <f t="shared" si="5"/>
        <v>10</v>
      </c>
      <c r="B36" s="42" t="s">
        <v>57</v>
      </c>
      <c r="C36" s="25">
        <f t="shared" si="3"/>
        <v>17</v>
      </c>
      <c r="D36" s="38">
        <v>9</v>
      </c>
      <c r="E36" s="38">
        <v>2</v>
      </c>
      <c r="F36" s="38">
        <v>6</v>
      </c>
      <c r="G36" s="38">
        <v>715</v>
      </c>
      <c r="H36" s="38">
        <v>2</v>
      </c>
      <c r="I36" s="38">
        <v>5</v>
      </c>
      <c r="J36" s="38">
        <v>2</v>
      </c>
      <c r="K36" s="38">
        <v>19</v>
      </c>
      <c r="L36" s="38">
        <v>0</v>
      </c>
      <c r="M36" s="38">
        <v>0</v>
      </c>
      <c r="N36" s="43">
        <f t="shared" si="4"/>
        <v>40016</v>
      </c>
      <c r="O36" s="38">
        <v>39348</v>
      </c>
      <c r="P36" s="38">
        <v>10</v>
      </c>
      <c r="Q36" s="38">
        <v>658</v>
      </c>
      <c r="R36" s="39">
        <v>10</v>
      </c>
    </row>
    <row r="37" spans="1:18" s="1" customFormat="1" ht="12">
      <c r="A37" s="1">
        <f t="shared" si="5"/>
        <v>11</v>
      </c>
      <c r="B37" s="42" t="s">
        <v>58</v>
      </c>
      <c r="C37" s="25">
        <f t="shared" si="3"/>
        <v>17</v>
      </c>
      <c r="D37" s="38">
        <v>14</v>
      </c>
      <c r="E37" s="38">
        <v>0</v>
      </c>
      <c r="F37" s="38">
        <v>3</v>
      </c>
      <c r="G37" s="38">
        <v>1241</v>
      </c>
      <c r="H37" s="38">
        <v>0</v>
      </c>
      <c r="I37" s="38">
        <v>8</v>
      </c>
      <c r="J37" s="38">
        <v>7</v>
      </c>
      <c r="K37" s="38">
        <v>43</v>
      </c>
      <c r="L37" s="38">
        <v>1</v>
      </c>
      <c r="M37" s="38">
        <v>8</v>
      </c>
      <c r="N37" s="43">
        <f t="shared" si="4"/>
        <v>38890</v>
      </c>
      <c r="O37" s="38">
        <v>38337</v>
      </c>
      <c r="P37" s="38">
        <v>0</v>
      </c>
      <c r="Q37" s="38">
        <v>553</v>
      </c>
      <c r="R37" s="39">
        <v>11</v>
      </c>
    </row>
    <row r="38" spans="1:18" s="28" customFormat="1" ht="12">
      <c r="A38" s="28" t="s">
        <v>59</v>
      </c>
      <c r="B38" s="44" t="s">
        <v>60</v>
      </c>
      <c r="C38" s="30">
        <f t="shared" si="3"/>
        <v>7</v>
      </c>
      <c r="D38" s="31">
        <f aca="true" t="shared" si="6" ref="D38:M38">SUM(D39:D41)</f>
        <v>7</v>
      </c>
      <c r="E38" s="31">
        <f t="shared" si="6"/>
        <v>0</v>
      </c>
      <c r="F38" s="31">
        <f t="shared" si="6"/>
        <v>0</v>
      </c>
      <c r="G38" s="31">
        <f t="shared" si="6"/>
        <v>705</v>
      </c>
      <c r="H38" s="31">
        <f t="shared" si="6"/>
        <v>0</v>
      </c>
      <c r="I38" s="31">
        <f t="shared" si="6"/>
        <v>4</v>
      </c>
      <c r="J38" s="31">
        <f t="shared" si="6"/>
        <v>2</v>
      </c>
      <c r="K38" s="31">
        <f t="shared" si="6"/>
        <v>18</v>
      </c>
      <c r="L38" s="31">
        <f t="shared" si="6"/>
        <v>0</v>
      </c>
      <c r="M38" s="31">
        <f t="shared" si="6"/>
        <v>1</v>
      </c>
      <c r="N38" s="45">
        <f t="shared" si="4"/>
        <v>40237</v>
      </c>
      <c r="O38" s="31">
        <f>SUM(O39:O41)</f>
        <v>40237</v>
      </c>
      <c r="P38" s="31">
        <f>SUM(P39:P41)</f>
        <v>0</v>
      </c>
      <c r="Q38" s="31">
        <f>SUM(Q39:Q41)</f>
        <v>0</v>
      </c>
      <c r="R38" s="46" t="s">
        <v>59</v>
      </c>
    </row>
    <row r="39" spans="1:18" s="1" customFormat="1" ht="12">
      <c r="A39" s="1">
        <v>12</v>
      </c>
      <c r="B39" s="42" t="s">
        <v>61</v>
      </c>
      <c r="C39" s="25">
        <f t="shared" si="3"/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43">
        <f t="shared" si="4"/>
        <v>0</v>
      </c>
      <c r="O39" s="38">
        <v>0</v>
      </c>
      <c r="P39" s="38">
        <v>0</v>
      </c>
      <c r="Q39" s="38">
        <v>0</v>
      </c>
      <c r="R39" s="39">
        <v>12</v>
      </c>
    </row>
    <row r="40" spans="1:18" s="1" customFormat="1" ht="12.75" customHeight="1">
      <c r="A40" s="1">
        <f>A39+1</f>
        <v>13</v>
      </c>
      <c r="B40" s="42" t="s">
        <v>62</v>
      </c>
      <c r="C40" s="25">
        <f t="shared" si="3"/>
        <v>3</v>
      </c>
      <c r="D40" s="38">
        <v>3</v>
      </c>
      <c r="E40" s="38">
        <v>0</v>
      </c>
      <c r="F40" s="38">
        <v>0</v>
      </c>
      <c r="G40" s="38">
        <v>558</v>
      </c>
      <c r="H40" s="38">
        <v>0</v>
      </c>
      <c r="I40" s="38">
        <v>2</v>
      </c>
      <c r="J40" s="38">
        <v>2</v>
      </c>
      <c r="K40" s="38">
        <v>10</v>
      </c>
      <c r="L40" s="38">
        <v>0</v>
      </c>
      <c r="M40" s="38">
        <v>1</v>
      </c>
      <c r="N40" s="43">
        <f t="shared" si="4"/>
        <v>35612</v>
      </c>
      <c r="O40" s="38">
        <v>35612</v>
      </c>
      <c r="P40" s="38">
        <v>0</v>
      </c>
      <c r="Q40" s="38">
        <v>0</v>
      </c>
      <c r="R40" s="39">
        <v>13</v>
      </c>
    </row>
    <row r="41" spans="1:28" s="1" customFormat="1" ht="12.75" customHeight="1">
      <c r="A41" s="1">
        <f>A40+1</f>
        <v>14</v>
      </c>
      <c r="B41" s="42" t="s">
        <v>63</v>
      </c>
      <c r="C41" s="25">
        <f t="shared" si="3"/>
        <v>4</v>
      </c>
      <c r="D41" s="38">
        <v>4</v>
      </c>
      <c r="E41" s="38">
        <v>0</v>
      </c>
      <c r="F41" s="38">
        <v>0</v>
      </c>
      <c r="G41" s="38">
        <v>147</v>
      </c>
      <c r="H41" s="38">
        <v>0</v>
      </c>
      <c r="I41" s="38">
        <v>2</v>
      </c>
      <c r="J41" s="38">
        <v>0</v>
      </c>
      <c r="K41" s="38">
        <v>8</v>
      </c>
      <c r="L41" s="38">
        <v>0</v>
      </c>
      <c r="M41" s="38">
        <v>0</v>
      </c>
      <c r="N41" s="43">
        <f t="shared" si="4"/>
        <v>4625</v>
      </c>
      <c r="O41" s="38">
        <v>4625</v>
      </c>
      <c r="P41" s="38">
        <v>0</v>
      </c>
      <c r="Q41" s="38">
        <v>0</v>
      </c>
      <c r="R41" s="39">
        <v>14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18" s="28" customFormat="1" ht="12">
      <c r="A42" s="28" t="s">
        <v>64</v>
      </c>
      <c r="B42" s="44" t="s">
        <v>60</v>
      </c>
      <c r="C42" s="30">
        <f t="shared" si="3"/>
        <v>39</v>
      </c>
      <c r="D42" s="31">
        <f aca="true" t="shared" si="7" ref="D42:M42">SUM(D43:D47)</f>
        <v>16</v>
      </c>
      <c r="E42" s="31">
        <f t="shared" si="7"/>
        <v>1</v>
      </c>
      <c r="F42" s="31">
        <f t="shared" si="7"/>
        <v>22</v>
      </c>
      <c r="G42" s="31">
        <f t="shared" si="7"/>
        <v>1647</v>
      </c>
      <c r="H42" s="31">
        <f t="shared" si="7"/>
        <v>1</v>
      </c>
      <c r="I42" s="31">
        <f t="shared" si="7"/>
        <v>7</v>
      </c>
      <c r="J42" s="31">
        <f t="shared" si="7"/>
        <v>9</v>
      </c>
      <c r="K42" s="31">
        <f t="shared" si="7"/>
        <v>45</v>
      </c>
      <c r="L42" s="31">
        <f t="shared" si="7"/>
        <v>0</v>
      </c>
      <c r="M42" s="31">
        <f t="shared" si="7"/>
        <v>2</v>
      </c>
      <c r="N42" s="45">
        <f t="shared" si="4"/>
        <v>65321</v>
      </c>
      <c r="O42" s="31">
        <f>SUM(O43:O47)</f>
        <v>64534</v>
      </c>
      <c r="P42" s="31">
        <f>SUM(P43:P47)</f>
        <v>13</v>
      </c>
      <c r="Q42" s="31">
        <f>SUM(Q43:Q47)</f>
        <v>774</v>
      </c>
      <c r="R42" s="46" t="s">
        <v>64</v>
      </c>
    </row>
    <row r="43" spans="1:18" s="1" customFormat="1" ht="12.75" customHeight="1">
      <c r="A43" s="1">
        <v>15</v>
      </c>
      <c r="B43" s="42" t="s">
        <v>65</v>
      </c>
      <c r="C43" s="25">
        <f t="shared" si="3"/>
        <v>5</v>
      </c>
      <c r="D43" s="38">
        <v>3</v>
      </c>
      <c r="E43" s="38">
        <v>0</v>
      </c>
      <c r="F43" s="38">
        <v>2</v>
      </c>
      <c r="G43" s="38">
        <v>578</v>
      </c>
      <c r="H43" s="38">
        <v>0</v>
      </c>
      <c r="I43" s="38">
        <v>1</v>
      </c>
      <c r="J43" s="38">
        <v>3</v>
      </c>
      <c r="K43" s="38">
        <v>10</v>
      </c>
      <c r="L43" s="38">
        <v>0</v>
      </c>
      <c r="M43" s="38">
        <v>1</v>
      </c>
      <c r="N43" s="43">
        <f t="shared" si="4"/>
        <v>28729</v>
      </c>
      <c r="O43" s="38">
        <v>28729</v>
      </c>
      <c r="P43" s="38">
        <v>0</v>
      </c>
      <c r="Q43" s="38">
        <v>0</v>
      </c>
      <c r="R43" s="39">
        <v>15</v>
      </c>
    </row>
    <row r="44" spans="1:18" s="1" customFormat="1" ht="12">
      <c r="A44" s="1">
        <f>A43+1</f>
        <v>16</v>
      </c>
      <c r="B44" s="42" t="s">
        <v>66</v>
      </c>
      <c r="C44" s="25">
        <f t="shared" si="3"/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3">
        <f t="shared" si="4"/>
        <v>0</v>
      </c>
      <c r="O44" s="38">
        <v>0</v>
      </c>
      <c r="P44" s="38">
        <v>0</v>
      </c>
      <c r="Q44" s="38">
        <v>0</v>
      </c>
      <c r="R44" s="39">
        <v>16</v>
      </c>
    </row>
    <row r="45" spans="1:18" s="1" customFormat="1" ht="12">
      <c r="A45" s="1">
        <f>A44+1</f>
        <v>17</v>
      </c>
      <c r="B45" s="42" t="s">
        <v>67</v>
      </c>
      <c r="C45" s="25">
        <f t="shared" si="3"/>
        <v>15</v>
      </c>
      <c r="D45" s="38">
        <v>3</v>
      </c>
      <c r="E45" s="38">
        <v>0</v>
      </c>
      <c r="F45" s="38">
        <v>12</v>
      </c>
      <c r="G45" s="38">
        <v>55</v>
      </c>
      <c r="H45" s="38">
        <v>0</v>
      </c>
      <c r="I45" s="38">
        <v>3</v>
      </c>
      <c r="J45" s="38">
        <v>1</v>
      </c>
      <c r="K45" s="38">
        <v>16</v>
      </c>
      <c r="L45" s="38">
        <v>0</v>
      </c>
      <c r="M45" s="38">
        <v>0</v>
      </c>
      <c r="N45" s="43">
        <f t="shared" si="4"/>
        <v>1821</v>
      </c>
      <c r="O45" s="38">
        <v>1721</v>
      </c>
      <c r="P45" s="38">
        <v>0</v>
      </c>
      <c r="Q45" s="38">
        <v>100</v>
      </c>
      <c r="R45" s="39">
        <v>17</v>
      </c>
    </row>
    <row r="46" spans="1:18" s="1" customFormat="1" ht="12">
      <c r="A46" s="1">
        <f>A45+1</f>
        <v>18</v>
      </c>
      <c r="B46" s="42" t="s">
        <v>68</v>
      </c>
      <c r="C46" s="25">
        <f t="shared" si="3"/>
        <v>3</v>
      </c>
      <c r="D46" s="38">
        <v>1</v>
      </c>
      <c r="E46" s="38">
        <v>0</v>
      </c>
      <c r="F46" s="38">
        <v>2</v>
      </c>
      <c r="G46" s="38">
        <v>6</v>
      </c>
      <c r="H46" s="38">
        <v>0</v>
      </c>
      <c r="I46" s="38">
        <v>1</v>
      </c>
      <c r="J46" s="38">
        <v>0</v>
      </c>
      <c r="K46" s="38">
        <v>3</v>
      </c>
      <c r="L46" s="38">
        <v>0</v>
      </c>
      <c r="M46" s="38">
        <v>0</v>
      </c>
      <c r="N46" s="43">
        <f t="shared" si="4"/>
        <v>58</v>
      </c>
      <c r="O46" s="38">
        <v>58</v>
      </c>
      <c r="P46" s="38">
        <v>0</v>
      </c>
      <c r="Q46" s="38">
        <v>0</v>
      </c>
      <c r="R46" s="39">
        <v>18</v>
      </c>
    </row>
    <row r="47" spans="1:56" s="1" customFormat="1" ht="12">
      <c r="A47" s="1">
        <f>A46+1</f>
        <v>19</v>
      </c>
      <c r="B47" s="42" t="s">
        <v>69</v>
      </c>
      <c r="C47" s="25">
        <f t="shared" si="3"/>
        <v>16</v>
      </c>
      <c r="D47" s="38">
        <v>9</v>
      </c>
      <c r="E47" s="38">
        <v>1</v>
      </c>
      <c r="F47" s="38">
        <v>6</v>
      </c>
      <c r="G47" s="38">
        <v>1008</v>
      </c>
      <c r="H47" s="38">
        <v>1</v>
      </c>
      <c r="I47" s="38">
        <v>2</v>
      </c>
      <c r="J47" s="38">
        <v>5</v>
      </c>
      <c r="K47" s="38">
        <v>16</v>
      </c>
      <c r="L47" s="38">
        <v>0</v>
      </c>
      <c r="M47" s="38">
        <v>1</v>
      </c>
      <c r="N47" s="43">
        <f t="shared" si="4"/>
        <v>34713</v>
      </c>
      <c r="O47" s="38">
        <v>34026</v>
      </c>
      <c r="P47" s="38">
        <v>13</v>
      </c>
      <c r="Q47" s="38">
        <v>674</v>
      </c>
      <c r="R47" s="39">
        <v>19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18" s="28" customFormat="1" ht="12">
      <c r="A48" s="28" t="s">
        <v>70</v>
      </c>
      <c r="B48" s="44" t="s">
        <v>71</v>
      </c>
      <c r="C48" s="30">
        <f t="shared" si="3"/>
        <v>23</v>
      </c>
      <c r="D48" s="31">
        <f aca="true" t="shared" si="8" ref="D48:M48">SUM(D49:D50)</f>
        <v>17</v>
      </c>
      <c r="E48" s="31">
        <f t="shared" si="8"/>
        <v>4</v>
      </c>
      <c r="F48" s="31">
        <f t="shared" si="8"/>
        <v>2</v>
      </c>
      <c r="G48" s="31">
        <f t="shared" si="8"/>
        <v>372</v>
      </c>
      <c r="H48" s="31">
        <f t="shared" si="8"/>
        <v>316</v>
      </c>
      <c r="I48" s="31">
        <f t="shared" si="8"/>
        <v>11</v>
      </c>
      <c r="J48" s="31">
        <f t="shared" si="8"/>
        <v>0</v>
      </c>
      <c r="K48" s="31">
        <f t="shared" si="8"/>
        <v>39</v>
      </c>
      <c r="L48" s="31">
        <f t="shared" si="8"/>
        <v>0</v>
      </c>
      <c r="M48" s="31">
        <f t="shared" si="8"/>
        <v>1</v>
      </c>
      <c r="N48" s="45">
        <f t="shared" si="4"/>
        <v>17768</v>
      </c>
      <c r="O48" s="31">
        <f>SUM(O49:O50)</f>
        <v>17334</v>
      </c>
      <c r="P48" s="31">
        <f>SUM(P49:P50)</f>
        <v>86</v>
      </c>
      <c r="Q48" s="31">
        <f>SUM(Q49:Q50)</f>
        <v>348</v>
      </c>
      <c r="R48" s="46" t="s">
        <v>70</v>
      </c>
    </row>
    <row r="49" spans="1:18" s="1" customFormat="1" ht="12.75" customHeight="1">
      <c r="A49" s="1">
        <v>20</v>
      </c>
      <c r="B49" s="42" t="s">
        <v>72</v>
      </c>
      <c r="C49" s="25">
        <f t="shared" si="3"/>
        <v>18</v>
      </c>
      <c r="D49" s="38">
        <v>14</v>
      </c>
      <c r="E49" s="38">
        <v>3</v>
      </c>
      <c r="F49" s="38">
        <v>1</v>
      </c>
      <c r="G49" s="38">
        <v>309</v>
      </c>
      <c r="H49" s="38">
        <v>306</v>
      </c>
      <c r="I49" s="38">
        <v>8</v>
      </c>
      <c r="J49" s="38">
        <v>0</v>
      </c>
      <c r="K49" s="38">
        <v>32</v>
      </c>
      <c r="L49" s="38">
        <v>0</v>
      </c>
      <c r="M49" s="38">
        <v>1</v>
      </c>
      <c r="N49" s="43">
        <f t="shared" si="4"/>
        <v>10782</v>
      </c>
      <c r="O49" s="38">
        <v>10726</v>
      </c>
      <c r="P49" s="38">
        <v>56</v>
      </c>
      <c r="Q49" s="38">
        <v>0</v>
      </c>
      <c r="R49" s="39">
        <v>20</v>
      </c>
    </row>
    <row r="50" spans="1:31" s="1" customFormat="1" ht="12">
      <c r="A50" s="1">
        <f>A49+1</f>
        <v>21</v>
      </c>
      <c r="B50" s="42" t="s">
        <v>73</v>
      </c>
      <c r="C50" s="25">
        <f t="shared" si="3"/>
        <v>5</v>
      </c>
      <c r="D50" s="38">
        <v>3</v>
      </c>
      <c r="E50" s="38">
        <v>1</v>
      </c>
      <c r="F50" s="38">
        <v>1</v>
      </c>
      <c r="G50" s="38">
        <v>63</v>
      </c>
      <c r="H50" s="38">
        <v>10</v>
      </c>
      <c r="I50" s="38">
        <v>3</v>
      </c>
      <c r="J50" s="38">
        <v>0</v>
      </c>
      <c r="K50" s="38">
        <v>7</v>
      </c>
      <c r="L50" s="38">
        <v>0</v>
      </c>
      <c r="M50" s="38">
        <v>0</v>
      </c>
      <c r="N50" s="43">
        <f t="shared" si="4"/>
        <v>6986</v>
      </c>
      <c r="O50" s="38">
        <v>6608</v>
      </c>
      <c r="P50" s="38">
        <v>30</v>
      </c>
      <c r="Q50" s="38">
        <v>348</v>
      </c>
      <c r="R50" s="39">
        <v>21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8" customFormat="1" ht="12">
      <c r="A51" s="28" t="s">
        <v>74</v>
      </c>
      <c r="B51" s="44" t="s">
        <v>75</v>
      </c>
      <c r="C51" s="30">
        <f t="shared" si="3"/>
        <v>25</v>
      </c>
      <c r="D51" s="31">
        <f aca="true" t="shared" si="9" ref="D51:M51">SUM(D52:D55)</f>
        <v>14</v>
      </c>
      <c r="E51" s="31">
        <f t="shared" si="9"/>
        <v>5</v>
      </c>
      <c r="F51" s="31">
        <f t="shared" si="9"/>
        <v>6</v>
      </c>
      <c r="G51" s="31">
        <f t="shared" si="9"/>
        <v>1194</v>
      </c>
      <c r="H51" s="31">
        <f t="shared" si="9"/>
        <v>4030</v>
      </c>
      <c r="I51" s="31">
        <f t="shared" si="9"/>
        <v>5</v>
      </c>
      <c r="J51" s="31">
        <f t="shared" si="9"/>
        <v>4</v>
      </c>
      <c r="K51" s="31">
        <f t="shared" si="9"/>
        <v>32</v>
      </c>
      <c r="L51" s="31">
        <f t="shared" si="9"/>
        <v>0</v>
      </c>
      <c r="M51" s="31">
        <f t="shared" si="9"/>
        <v>3</v>
      </c>
      <c r="N51" s="45">
        <f t="shared" si="4"/>
        <v>37100</v>
      </c>
      <c r="O51" s="31">
        <f>SUM(O52:O55)</f>
        <v>30816</v>
      </c>
      <c r="P51" s="31">
        <f>SUM(P52:P55)</f>
        <v>77</v>
      </c>
      <c r="Q51" s="31">
        <f>SUM(Q52:Q55)</f>
        <v>6207</v>
      </c>
      <c r="R51" s="46" t="s">
        <v>74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1:31" s="1" customFormat="1" ht="12">
      <c r="A52" s="1">
        <v>22</v>
      </c>
      <c r="B52" s="42" t="s">
        <v>76</v>
      </c>
      <c r="C52" s="25">
        <f t="shared" si="3"/>
        <v>4</v>
      </c>
      <c r="D52" s="38">
        <v>3</v>
      </c>
      <c r="E52" s="38">
        <v>0</v>
      </c>
      <c r="F52" s="38">
        <v>1</v>
      </c>
      <c r="G52" s="38">
        <v>200</v>
      </c>
      <c r="H52" s="38">
        <v>0</v>
      </c>
      <c r="I52" s="38">
        <v>1</v>
      </c>
      <c r="J52" s="38">
        <v>1</v>
      </c>
      <c r="K52" s="38">
        <v>8</v>
      </c>
      <c r="L52" s="38">
        <v>0</v>
      </c>
      <c r="M52" s="38">
        <v>0</v>
      </c>
      <c r="N52" s="43">
        <f t="shared" si="4"/>
        <v>8619</v>
      </c>
      <c r="O52" s="38">
        <v>2619</v>
      </c>
      <c r="P52" s="38">
        <v>0</v>
      </c>
      <c r="Q52" s="38">
        <v>6000</v>
      </c>
      <c r="R52" s="39">
        <v>22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1" customFormat="1" ht="12.75" customHeight="1">
      <c r="A53" s="1">
        <f>A52+1</f>
        <v>23</v>
      </c>
      <c r="B53" s="42" t="s">
        <v>77</v>
      </c>
      <c r="C53" s="25">
        <f t="shared" si="3"/>
        <v>5</v>
      </c>
      <c r="D53" s="38">
        <v>2</v>
      </c>
      <c r="E53" s="38">
        <v>0</v>
      </c>
      <c r="F53" s="38">
        <v>3</v>
      </c>
      <c r="G53" s="38">
        <v>323</v>
      </c>
      <c r="H53" s="38">
        <v>0</v>
      </c>
      <c r="I53" s="38">
        <v>1</v>
      </c>
      <c r="J53" s="38">
        <v>1</v>
      </c>
      <c r="K53" s="38">
        <v>6</v>
      </c>
      <c r="L53" s="38">
        <v>0</v>
      </c>
      <c r="M53" s="38">
        <v>3</v>
      </c>
      <c r="N53" s="43">
        <f t="shared" si="4"/>
        <v>12769</v>
      </c>
      <c r="O53" s="38">
        <v>12562</v>
      </c>
      <c r="P53" s="38">
        <v>0</v>
      </c>
      <c r="Q53" s="38">
        <v>207</v>
      </c>
      <c r="R53" s="39">
        <v>23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1" customFormat="1" ht="12">
      <c r="A54" s="1">
        <f>A53+1</f>
        <v>24</v>
      </c>
      <c r="B54" s="42" t="s">
        <v>78</v>
      </c>
      <c r="C54" s="25">
        <f t="shared" si="3"/>
        <v>5</v>
      </c>
      <c r="D54" s="38">
        <v>3</v>
      </c>
      <c r="E54" s="38">
        <v>0</v>
      </c>
      <c r="F54" s="38">
        <v>2</v>
      </c>
      <c r="G54" s="38">
        <v>153</v>
      </c>
      <c r="H54" s="38">
        <v>0</v>
      </c>
      <c r="I54" s="38">
        <v>1</v>
      </c>
      <c r="J54" s="38">
        <v>1</v>
      </c>
      <c r="K54" s="38">
        <v>9</v>
      </c>
      <c r="L54" s="38">
        <v>0</v>
      </c>
      <c r="M54" s="38">
        <v>0</v>
      </c>
      <c r="N54" s="43">
        <f t="shared" si="4"/>
        <v>3427</v>
      </c>
      <c r="O54" s="38">
        <v>3427</v>
      </c>
      <c r="P54" s="38">
        <v>0</v>
      </c>
      <c r="Q54" s="38">
        <v>0</v>
      </c>
      <c r="R54" s="39">
        <v>24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1" customFormat="1" ht="12">
      <c r="A55" s="1">
        <f>A54+1</f>
        <v>25</v>
      </c>
      <c r="B55" s="42" t="s">
        <v>79</v>
      </c>
      <c r="C55" s="25">
        <f t="shared" si="3"/>
        <v>11</v>
      </c>
      <c r="D55" s="38">
        <v>6</v>
      </c>
      <c r="E55" s="38">
        <v>5</v>
      </c>
      <c r="F55" s="38">
        <v>0</v>
      </c>
      <c r="G55" s="38">
        <v>518</v>
      </c>
      <c r="H55" s="38">
        <v>4030</v>
      </c>
      <c r="I55" s="38">
        <v>2</v>
      </c>
      <c r="J55" s="38">
        <v>1</v>
      </c>
      <c r="K55" s="38">
        <v>9</v>
      </c>
      <c r="L55" s="38">
        <v>0</v>
      </c>
      <c r="M55" s="38">
        <v>0</v>
      </c>
      <c r="N55" s="43">
        <f t="shared" si="4"/>
        <v>12285</v>
      </c>
      <c r="O55" s="38">
        <v>12208</v>
      </c>
      <c r="P55" s="38">
        <v>77</v>
      </c>
      <c r="Q55" s="38">
        <v>0</v>
      </c>
      <c r="R55" s="39">
        <v>25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8" customFormat="1" ht="12">
      <c r="A56" s="28" t="s">
        <v>80</v>
      </c>
      <c r="B56" s="44" t="s">
        <v>81</v>
      </c>
      <c r="C56" s="30">
        <f t="shared" si="3"/>
        <v>8</v>
      </c>
      <c r="D56" s="31">
        <f aca="true" t="shared" si="10" ref="D56:M56">SUM(D57)</f>
        <v>2</v>
      </c>
      <c r="E56" s="31">
        <f t="shared" si="10"/>
        <v>0</v>
      </c>
      <c r="F56" s="31">
        <f t="shared" si="10"/>
        <v>6</v>
      </c>
      <c r="G56" s="31">
        <f t="shared" si="10"/>
        <v>138</v>
      </c>
      <c r="H56" s="31">
        <f t="shared" si="10"/>
        <v>0</v>
      </c>
      <c r="I56" s="31">
        <f t="shared" si="10"/>
        <v>0</v>
      </c>
      <c r="J56" s="31">
        <f t="shared" si="10"/>
        <v>1</v>
      </c>
      <c r="K56" s="31">
        <f t="shared" si="10"/>
        <v>3</v>
      </c>
      <c r="L56" s="31">
        <f t="shared" si="10"/>
        <v>1</v>
      </c>
      <c r="M56" s="31">
        <f t="shared" si="10"/>
        <v>0</v>
      </c>
      <c r="N56" s="45">
        <f t="shared" si="4"/>
        <v>16794</v>
      </c>
      <c r="O56" s="31">
        <f>SUM(O57)</f>
        <v>10711</v>
      </c>
      <c r="P56" s="31">
        <f>SUM(P57)</f>
        <v>0</v>
      </c>
      <c r="Q56" s="31">
        <f>SUM(Q57)</f>
        <v>6083</v>
      </c>
      <c r="R56" s="46" t="s">
        <v>80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s="1" customFormat="1" ht="12.75" customHeight="1">
      <c r="A57" s="1">
        <v>26</v>
      </c>
      <c r="B57" s="42" t="s">
        <v>82</v>
      </c>
      <c r="C57" s="25">
        <f t="shared" si="3"/>
        <v>8</v>
      </c>
      <c r="D57" s="38">
        <v>2</v>
      </c>
      <c r="E57" s="38">
        <v>0</v>
      </c>
      <c r="F57" s="38">
        <v>6</v>
      </c>
      <c r="G57" s="38">
        <v>138</v>
      </c>
      <c r="H57" s="38">
        <v>0</v>
      </c>
      <c r="I57" s="38">
        <v>0</v>
      </c>
      <c r="J57" s="38">
        <v>1</v>
      </c>
      <c r="K57" s="38">
        <v>3</v>
      </c>
      <c r="L57" s="38">
        <v>1</v>
      </c>
      <c r="M57" s="38">
        <v>0</v>
      </c>
      <c r="N57" s="43">
        <f t="shared" si="4"/>
        <v>16794</v>
      </c>
      <c r="O57" s="38">
        <v>10711</v>
      </c>
      <c r="P57" s="38">
        <v>0</v>
      </c>
      <c r="Q57" s="38">
        <v>6083</v>
      </c>
      <c r="R57" s="39">
        <v>26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8" customFormat="1" ht="12.75" customHeight="1">
      <c r="A58" s="28" t="s">
        <v>83</v>
      </c>
      <c r="B58" s="44" t="s">
        <v>81</v>
      </c>
      <c r="C58" s="30">
        <f t="shared" si="3"/>
        <v>23</v>
      </c>
      <c r="D58" s="31">
        <f aca="true" t="shared" si="11" ref="D58:M58">SUM(D59:D66)</f>
        <v>9</v>
      </c>
      <c r="E58" s="31">
        <f t="shared" si="11"/>
        <v>4</v>
      </c>
      <c r="F58" s="31">
        <f t="shared" si="11"/>
        <v>10</v>
      </c>
      <c r="G58" s="31">
        <f t="shared" si="11"/>
        <v>734</v>
      </c>
      <c r="H58" s="31">
        <f t="shared" si="11"/>
        <v>100</v>
      </c>
      <c r="I58" s="31">
        <f t="shared" si="11"/>
        <v>2</v>
      </c>
      <c r="J58" s="31">
        <f t="shared" si="11"/>
        <v>2</v>
      </c>
      <c r="K58" s="31">
        <f t="shared" si="11"/>
        <v>12</v>
      </c>
      <c r="L58" s="31">
        <f t="shared" si="11"/>
        <v>1</v>
      </c>
      <c r="M58" s="31">
        <f t="shared" si="11"/>
        <v>1</v>
      </c>
      <c r="N58" s="45">
        <f t="shared" si="4"/>
        <v>23520</v>
      </c>
      <c r="O58" s="31">
        <f>SUM(O59:O66)</f>
        <v>22468</v>
      </c>
      <c r="P58" s="31">
        <f>SUM(P59:P66)</f>
        <v>378</v>
      </c>
      <c r="Q58" s="31">
        <f>SUM(Q59:Q66)</f>
        <v>674</v>
      </c>
      <c r="R58" s="46" t="s">
        <v>83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s="1" customFormat="1" ht="12">
      <c r="A59" s="1">
        <v>27</v>
      </c>
      <c r="B59" s="42" t="s">
        <v>84</v>
      </c>
      <c r="C59" s="25">
        <f aca="true" t="shared" si="12" ref="C59:C90">SUM(D59:F59)</f>
        <v>2</v>
      </c>
      <c r="D59" s="26">
        <v>1</v>
      </c>
      <c r="E59" s="26">
        <v>0</v>
      </c>
      <c r="F59" s="26">
        <v>1</v>
      </c>
      <c r="G59" s="26">
        <v>14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43">
        <f aca="true" t="shared" si="13" ref="N59:N90">SUM(O59:Q59)</f>
        <v>294</v>
      </c>
      <c r="O59" s="26">
        <v>284</v>
      </c>
      <c r="P59" s="26">
        <v>0</v>
      </c>
      <c r="Q59" s="26">
        <v>10</v>
      </c>
      <c r="R59" s="39">
        <v>27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1" customFormat="1" ht="12">
      <c r="A60" s="1">
        <f aca="true" t="shared" si="14" ref="A60:A66">A59+1</f>
        <v>28</v>
      </c>
      <c r="B60" s="42" t="s">
        <v>85</v>
      </c>
      <c r="C60" s="25">
        <f t="shared" si="12"/>
        <v>5</v>
      </c>
      <c r="D60" s="38">
        <v>1</v>
      </c>
      <c r="E60" s="38">
        <v>0</v>
      </c>
      <c r="F60" s="38">
        <v>4</v>
      </c>
      <c r="G60" s="38">
        <v>117</v>
      </c>
      <c r="H60" s="38">
        <v>0</v>
      </c>
      <c r="I60" s="38">
        <v>0</v>
      </c>
      <c r="J60" s="38">
        <v>1</v>
      </c>
      <c r="K60" s="38">
        <v>4</v>
      </c>
      <c r="L60" s="38">
        <v>1</v>
      </c>
      <c r="M60" s="38">
        <v>1</v>
      </c>
      <c r="N60" s="43">
        <f t="shared" si="13"/>
        <v>5912</v>
      </c>
      <c r="O60" s="38">
        <v>5341</v>
      </c>
      <c r="P60" s="38">
        <v>0</v>
      </c>
      <c r="Q60" s="38">
        <v>571</v>
      </c>
      <c r="R60" s="39">
        <v>28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1" customFormat="1" ht="12">
      <c r="A61" s="1">
        <f t="shared" si="14"/>
        <v>29</v>
      </c>
      <c r="B61" s="42" t="s">
        <v>86</v>
      </c>
      <c r="C61" s="25">
        <f t="shared" si="12"/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43">
        <f t="shared" si="13"/>
        <v>0</v>
      </c>
      <c r="O61" s="38">
        <v>0</v>
      </c>
      <c r="P61" s="38">
        <v>0</v>
      </c>
      <c r="Q61" s="38">
        <v>0</v>
      </c>
      <c r="R61" s="39">
        <v>29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1" customFormat="1" ht="12.75" customHeight="1">
      <c r="A62" s="1">
        <f t="shared" si="14"/>
        <v>30</v>
      </c>
      <c r="B62" s="42" t="s">
        <v>87</v>
      </c>
      <c r="C62" s="25">
        <f t="shared" si="12"/>
        <v>9</v>
      </c>
      <c r="D62" s="38">
        <v>3</v>
      </c>
      <c r="E62" s="38">
        <v>4</v>
      </c>
      <c r="F62" s="38">
        <v>2</v>
      </c>
      <c r="G62" s="38">
        <v>427</v>
      </c>
      <c r="H62" s="38">
        <v>100</v>
      </c>
      <c r="I62" s="38">
        <v>1</v>
      </c>
      <c r="J62" s="38">
        <v>1</v>
      </c>
      <c r="K62" s="38">
        <v>2</v>
      </c>
      <c r="L62" s="38">
        <v>0</v>
      </c>
      <c r="M62" s="38">
        <v>0</v>
      </c>
      <c r="N62" s="43">
        <f t="shared" si="13"/>
        <v>8681</v>
      </c>
      <c r="O62" s="38">
        <v>8221</v>
      </c>
      <c r="P62" s="38">
        <v>378</v>
      </c>
      <c r="Q62" s="38">
        <v>82</v>
      </c>
      <c r="R62" s="39">
        <v>30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1" customFormat="1" ht="12">
      <c r="A63" s="1">
        <f t="shared" si="14"/>
        <v>31</v>
      </c>
      <c r="B63" s="42" t="s">
        <v>88</v>
      </c>
      <c r="C63" s="25">
        <f t="shared" si="12"/>
        <v>3</v>
      </c>
      <c r="D63" s="38">
        <v>2</v>
      </c>
      <c r="E63" s="38">
        <v>0</v>
      </c>
      <c r="F63" s="38">
        <v>1</v>
      </c>
      <c r="G63" s="38">
        <v>21</v>
      </c>
      <c r="H63" s="38">
        <v>0</v>
      </c>
      <c r="I63" s="38">
        <v>1</v>
      </c>
      <c r="J63" s="38">
        <v>0</v>
      </c>
      <c r="K63" s="38">
        <v>6</v>
      </c>
      <c r="L63" s="38">
        <v>0</v>
      </c>
      <c r="M63" s="38">
        <v>0</v>
      </c>
      <c r="N63" s="43">
        <f t="shared" si="13"/>
        <v>121</v>
      </c>
      <c r="O63" s="38">
        <v>121</v>
      </c>
      <c r="P63" s="38">
        <v>0</v>
      </c>
      <c r="Q63" s="38">
        <v>0</v>
      </c>
      <c r="R63" s="39">
        <v>31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1" customFormat="1" ht="12">
      <c r="A64" s="1">
        <f t="shared" si="14"/>
        <v>32</v>
      </c>
      <c r="B64" s="42" t="s">
        <v>89</v>
      </c>
      <c r="C64" s="25">
        <f t="shared" si="12"/>
        <v>1</v>
      </c>
      <c r="D64" s="38">
        <v>1</v>
      </c>
      <c r="E64" s="38">
        <v>0</v>
      </c>
      <c r="F64" s="38">
        <v>0</v>
      </c>
      <c r="G64" s="38">
        <v>67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43">
        <f t="shared" si="13"/>
        <v>4463</v>
      </c>
      <c r="O64" s="38">
        <v>4463</v>
      </c>
      <c r="P64" s="38">
        <v>0</v>
      </c>
      <c r="Q64" s="38">
        <v>0</v>
      </c>
      <c r="R64" s="39">
        <v>32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1" customFormat="1" ht="12">
      <c r="A65" s="1">
        <f t="shared" si="14"/>
        <v>33</v>
      </c>
      <c r="B65" s="42" t="s">
        <v>90</v>
      </c>
      <c r="C65" s="25">
        <f t="shared" si="12"/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43">
        <f t="shared" si="13"/>
        <v>0</v>
      </c>
      <c r="O65" s="38">
        <v>0</v>
      </c>
      <c r="P65" s="38">
        <v>0</v>
      </c>
      <c r="Q65" s="38">
        <v>0</v>
      </c>
      <c r="R65" s="39">
        <v>33</v>
      </c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1" customFormat="1" ht="12.75" customHeight="1">
      <c r="A66" s="1">
        <f t="shared" si="14"/>
        <v>34</v>
      </c>
      <c r="B66" s="42" t="s">
        <v>91</v>
      </c>
      <c r="C66" s="25">
        <f t="shared" si="12"/>
        <v>3</v>
      </c>
      <c r="D66" s="38">
        <v>1</v>
      </c>
      <c r="E66" s="38">
        <v>0</v>
      </c>
      <c r="F66" s="38">
        <v>2</v>
      </c>
      <c r="G66" s="38">
        <v>88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43">
        <f t="shared" si="13"/>
        <v>4049</v>
      </c>
      <c r="O66" s="38">
        <v>4038</v>
      </c>
      <c r="P66" s="38">
        <v>0</v>
      </c>
      <c r="Q66" s="38">
        <v>11</v>
      </c>
      <c r="R66" s="39">
        <v>34</v>
      </c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8" customFormat="1" ht="12.75" customHeight="1">
      <c r="A67" s="28" t="s">
        <v>74</v>
      </c>
      <c r="B67" s="44" t="s">
        <v>92</v>
      </c>
      <c r="C67" s="30">
        <f t="shared" si="12"/>
        <v>29</v>
      </c>
      <c r="D67" s="31">
        <f aca="true" t="shared" si="15" ref="D67:M67">SUM(D68:D75)</f>
        <v>14</v>
      </c>
      <c r="E67" s="31">
        <f t="shared" si="15"/>
        <v>8</v>
      </c>
      <c r="F67" s="31">
        <f t="shared" si="15"/>
        <v>7</v>
      </c>
      <c r="G67" s="31">
        <f t="shared" si="15"/>
        <v>849</v>
      </c>
      <c r="H67" s="31">
        <f t="shared" si="15"/>
        <v>29</v>
      </c>
      <c r="I67" s="31">
        <f t="shared" si="15"/>
        <v>6</v>
      </c>
      <c r="J67" s="31">
        <f t="shared" si="15"/>
        <v>5</v>
      </c>
      <c r="K67" s="31">
        <f t="shared" si="15"/>
        <v>34</v>
      </c>
      <c r="L67" s="31">
        <f t="shared" si="15"/>
        <v>1</v>
      </c>
      <c r="M67" s="31">
        <f t="shared" si="15"/>
        <v>3</v>
      </c>
      <c r="N67" s="45">
        <f t="shared" si="13"/>
        <v>55271</v>
      </c>
      <c r="O67" s="31">
        <f>SUM(O68:O75)</f>
        <v>54609</v>
      </c>
      <c r="P67" s="31">
        <f>SUM(P68:P75)</f>
        <v>205</v>
      </c>
      <c r="Q67" s="31">
        <f>SUM(Q68:Q75)</f>
        <v>457</v>
      </c>
      <c r="R67" s="46" t="s">
        <v>74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1:31" s="1" customFormat="1" ht="12">
      <c r="A68" s="1">
        <v>35</v>
      </c>
      <c r="B68" s="42" t="s">
        <v>93</v>
      </c>
      <c r="C68" s="25">
        <f t="shared" si="12"/>
        <v>9</v>
      </c>
      <c r="D68" s="38">
        <v>5</v>
      </c>
      <c r="E68" s="38">
        <v>1</v>
      </c>
      <c r="F68" s="38">
        <v>3</v>
      </c>
      <c r="G68" s="38">
        <v>561</v>
      </c>
      <c r="H68" s="38">
        <v>2</v>
      </c>
      <c r="I68" s="38">
        <v>1</v>
      </c>
      <c r="J68" s="38">
        <v>4</v>
      </c>
      <c r="K68" s="38">
        <v>14</v>
      </c>
      <c r="L68" s="38">
        <v>1</v>
      </c>
      <c r="M68" s="38">
        <v>3</v>
      </c>
      <c r="N68" s="43">
        <f t="shared" si="13"/>
        <v>48102</v>
      </c>
      <c r="O68" s="38">
        <v>47845</v>
      </c>
      <c r="P68" s="38">
        <v>80</v>
      </c>
      <c r="Q68" s="38">
        <v>177</v>
      </c>
      <c r="R68" s="39">
        <v>35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1" customFormat="1" ht="12">
      <c r="A69" s="1">
        <f aca="true" t="shared" si="16" ref="A69:A75">A68+1</f>
        <v>36</v>
      </c>
      <c r="B69" s="42" t="s">
        <v>94</v>
      </c>
      <c r="C69" s="25">
        <f t="shared" si="12"/>
        <v>4</v>
      </c>
      <c r="D69" s="38">
        <v>2</v>
      </c>
      <c r="E69" s="38">
        <v>0</v>
      </c>
      <c r="F69" s="38">
        <v>2</v>
      </c>
      <c r="G69" s="38">
        <v>131</v>
      </c>
      <c r="H69" s="38">
        <v>0</v>
      </c>
      <c r="I69" s="38">
        <v>1</v>
      </c>
      <c r="J69" s="38">
        <v>0</v>
      </c>
      <c r="K69" s="38">
        <v>3</v>
      </c>
      <c r="L69" s="38">
        <v>0</v>
      </c>
      <c r="M69" s="38">
        <v>0</v>
      </c>
      <c r="N69" s="43">
        <f t="shared" si="13"/>
        <v>3787</v>
      </c>
      <c r="O69" s="38">
        <v>3507</v>
      </c>
      <c r="P69" s="38">
        <v>0</v>
      </c>
      <c r="Q69" s="38">
        <v>280</v>
      </c>
      <c r="R69" s="39">
        <v>36</v>
      </c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1" customFormat="1" ht="12">
      <c r="A70" s="1">
        <f t="shared" si="16"/>
        <v>37</v>
      </c>
      <c r="B70" s="42" t="s">
        <v>95</v>
      </c>
      <c r="C70" s="25">
        <f t="shared" si="12"/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43">
        <f t="shared" si="13"/>
        <v>0</v>
      </c>
      <c r="O70" s="38">
        <v>0</v>
      </c>
      <c r="P70" s="38">
        <v>0</v>
      </c>
      <c r="Q70" s="38">
        <v>0</v>
      </c>
      <c r="R70" s="39">
        <v>37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1" customFormat="1" ht="12">
      <c r="A71" s="1">
        <f t="shared" si="16"/>
        <v>38</v>
      </c>
      <c r="B71" s="42" t="s">
        <v>96</v>
      </c>
      <c r="C71" s="25">
        <f t="shared" si="12"/>
        <v>8</v>
      </c>
      <c r="D71" s="38">
        <v>3</v>
      </c>
      <c r="E71" s="38">
        <v>4</v>
      </c>
      <c r="F71" s="38">
        <v>1</v>
      </c>
      <c r="G71" s="38">
        <v>34</v>
      </c>
      <c r="H71" s="38">
        <v>22</v>
      </c>
      <c r="I71" s="38">
        <v>2</v>
      </c>
      <c r="J71" s="38">
        <v>0</v>
      </c>
      <c r="K71" s="38">
        <v>7</v>
      </c>
      <c r="L71" s="38">
        <v>0</v>
      </c>
      <c r="M71" s="38">
        <v>0</v>
      </c>
      <c r="N71" s="43">
        <f t="shared" si="13"/>
        <v>693</v>
      </c>
      <c r="O71" s="38">
        <v>660</v>
      </c>
      <c r="P71" s="38">
        <v>33</v>
      </c>
      <c r="Q71" s="38">
        <v>0</v>
      </c>
      <c r="R71" s="39">
        <v>38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1" customFormat="1" ht="12">
      <c r="A72" s="1">
        <f t="shared" si="16"/>
        <v>39</v>
      </c>
      <c r="B72" s="42" t="s">
        <v>97</v>
      </c>
      <c r="C72" s="25">
        <f t="shared" si="12"/>
        <v>5</v>
      </c>
      <c r="D72" s="38">
        <v>2</v>
      </c>
      <c r="E72" s="38">
        <v>2</v>
      </c>
      <c r="F72" s="38">
        <v>1</v>
      </c>
      <c r="G72" s="38">
        <v>2</v>
      </c>
      <c r="H72" s="38">
        <v>3</v>
      </c>
      <c r="I72" s="38">
        <v>1</v>
      </c>
      <c r="J72" s="38">
        <v>0</v>
      </c>
      <c r="K72" s="38">
        <v>2</v>
      </c>
      <c r="L72" s="38">
        <v>0</v>
      </c>
      <c r="M72" s="38">
        <v>0</v>
      </c>
      <c r="N72" s="43">
        <f t="shared" si="13"/>
        <v>138</v>
      </c>
      <c r="O72" s="38">
        <v>70</v>
      </c>
      <c r="P72" s="38">
        <v>68</v>
      </c>
      <c r="Q72" s="38">
        <v>0</v>
      </c>
      <c r="R72" s="39">
        <v>39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1" customFormat="1" ht="12.75" customHeight="1">
      <c r="A73" s="1">
        <f t="shared" si="16"/>
        <v>40</v>
      </c>
      <c r="B73" s="42" t="s">
        <v>98</v>
      </c>
      <c r="C73" s="25">
        <f t="shared" si="12"/>
        <v>1</v>
      </c>
      <c r="D73" s="38">
        <v>1</v>
      </c>
      <c r="E73" s="38">
        <v>0</v>
      </c>
      <c r="F73" s="38">
        <v>0</v>
      </c>
      <c r="G73" s="38">
        <v>120</v>
      </c>
      <c r="H73" s="38">
        <v>0</v>
      </c>
      <c r="I73" s="38">
        <v>0</v>
      </c>
      <c r="J73" s="38">
        <v>1</v>
      </c>
      <c r="K73" s="38">
        <v>3</v>
      </c>
      <c r="L73" s="38">
        <v>0</v>
      </c>
      <c r="M73" s="38">
        <v>0</v>
      </c>
      <c r="N73" s="43">
        <f t="shared" si="13"/>
        <v>2527</v>
      </c>
      <c r="O73" s="38">
        <v>2527</v>
      </c>
      <c r="P73" s="38">
        <v>0</v>
      </c>
      <c r="Q73" s="38">
        <v>0</v>
      </c>
      <c r="R73" s="39">
        <v>40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" customFormat="1" ht="12">
      <c r="A74" s="1">
        <f t="shared" si="16"/>
        <v>41</v>
      </c>
      <c r="B74" s="42" t="s">
        <v>99</v>
      </c>
      <c r="C74" s="25">
        <f t="shared" si="12"/>
        <v>1</v>
      </c>
      <c r="D74" s="38">
        <v>0</v>
      </c>
      <c r="E74" s="38">
        <v>1</v>
      </c>
      <c r="F74" s="38">
        <v>0</v>
      </c>
      <c r="G74" s="38">
        <v>0</v>
      </c>
      <c r="H74" s="38">
        <v>2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43">
        <f t="shared" si="13"/>
        <v>24</v>
      </c>
      <c r="O74" s="38">
        <v>0</v>
      </c>
      <c r="P74" s="38">
        <v>24</v>
      </c>
      <c r="Q74" s="38">
        <v>0</v>
      </c>
      <c r="R74" s="39">
        <v>41</v>
      </c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12">
      <c r="A75" s="1">
        <f t="shared" si="16"/>
        <v>42</v>
      </c>
      <c r="B75" s="42" t="s">
        <v>100</v>
      </c>
      <c r="C75" s="25">
        <f t="shared" si="12"/>
        <v>1</v>
      </c>
      <c r="D75" s="38">
        <v>1</v>
      </c>
      <c r="E75" s="38">
        <v>0</v>
      </c>
      <c r="F75" s="38">
        <v>0</v>
      </c>
      <c r="G75" s="38">
        <v>1</v>
      </c>
      <c r="H75" s="38">
        <v>0</v>
      </c>
      <c r="I75" s="38">
        <v>1</v>
      </c>
      <c r="J75" s="38">
        <v>0</v>
      </c>
      <c r="K75" s="38">
        <v>5</v>
      </c>
      <c r="L75" s="38">
        <v>0</v>
      </c>
      <c r="M75" s="38">
        <v>0</v>
      </c>
      <c r="N75" s="43">
        <f t="shared" si="13"/>
        <v>0</v>
      </c>
      <c r="O75" s="38">
        <v>0</v>
      </c>
      <c r="P75" s="38">
        <v>0</v>
      </c>
      <c r="Q75" s="38">
        <v>0</v>
      </c>
      <c r="R75" s="39">
        <v>42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8" customFormat="1" ht="12">
      <c r="A76" s="28" t="s">
        <v>101</v>
      </c>
      <c r="B76" s="44" t="s">
        <v>102</v>
      </c>
      <c r="C76" s="30">
        <f t="shared" si="12"/>
        <v>17</v>
      </c>
      <c r="D76" s="31">
        <f aca="true" t="shared" si="17" ref="D76:M76">SUM(D77:D79)</f>
        <v>8</v>
      </c>
      <c r="E76" s="31">
        <f t="shared" si="17"/>
        <v>5</v>
      </c>
      <c r="F76" s="31">
        <f t="shared" si="17"/>
        <v>4</v>
      </c>
      <c r="G76" s="31">
        <f t="shared" si="17"/>
        <v>739</v>
      </c>
      <c r="H76" s="31">
        <f t="shared" si="17"/>
        <v>527</v>
      </c>
      <c r="I76" s="31">
        <f t="shared" si="17"/>
        <v>1</v>
      </c>
      <c r="J76" s="31">
        <f t="shared" si="17"/>
        <v>4</v>
      </c>
      <c r="K76" s="31">
        <f t="shared" si="17"/>
        <v>15</v>
      </c>
      <c r="L76" s="31">
        <f t="shared" si="17"/>
        <v>1</v>
      </c>
      <c r="M76" s="31">
        <f t="shared" si="17"/>
        <v>0</v>
      </c>
      <c r="N76" s="45">
        <f t="shared" si="13"/>
        <v>55005</v>
      </c>
      <c r="O76" s="31">
        <f>SUM(O77:O79)</f>
        <v>49523</v>
      </c>
      <c r="P76" s="31">
        <f>SUM(P77:P79)</f>
        <v>2078</v>
      </c>
      <c r="Q76" s="31">
        <f>SUM(Q77:Q79)</f>
        <v>3404</v>
      </c>
      <c r="R76" s="46" t="s">
        <v>101</v>
      </c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1" customFormat="1" ht="12.75" customHeight="1">
      <c r="A77" s="1">
        <v>43</v>
      </c>
      <c r="B77" s="42" t="s">
        <v>103</v>
      </c>
      <c r="C77" s="25">
        <f t="shared" si="12"/>
        <v>5</v>
      </c>
      <c r="D77" s="38">
        <v>2</v>
      </c>
      <c r="E77" s="38">
        <v>1</v>
      </c>
      <c r="F77" s="38">
        <v>2</v>
      </c>
      <c r="G77" s="38">
        <v>250</v>
      </c>
      <c r="H77" s="38">
        <v>2</v>
      </c>
      <c r="I77" s="38">
        <v>0</v>
      </c>
      <c r="J77" s="38">
        <v>2</v>
      </c>
      <c r="K77" s="38">
        <v>6</v>
      </c>
      <c r="L77" s="38">
        <v>1</v>
      </c>
      <c r="M77" s="38">
        <v>0</v>
      </c>
      <c r="N77" s="43">
        <f t="shared" si="13"/>
        <v>15709</v>
      </c>
      <c r="O77" s="38">
        <v>15486</v>
      </c>
      <c r="P77" s="38">
        <v>203</v>
      </c>
      <c r="Q77" s="38">
        <v>20</v>
      </c>
      <c r="R77" s="39">
        <v>43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" customFormat="1" ht="12">
      <c r="A78" s="1">
        <f>A77+1</f>
        <v>44</v>
      </c>
      <c r="B78" s="42" t="s">
        <v>104</v>
      </c>
      <c r="C78" s="25">
        <f t="shared" si="12"/>
        <v>7</v>
      </c>
      <c r="D78" s="38">
        <v>3</v>
      </c>
      <c r="E78" s="38">
        <v>2</v>
      </c>
      <c r="F78" s="38">
        <v>2</v>
      </c>
      <c r="G78" s="38">
        <v>407</v>
      </c>
      <c r="H78" s="38">
        <v>122</v>
      </c>
      <c r="I78" s="38">
        <v>0</v>
      </c>
      <c r="J78" s="38">
        <v>2</v>
      </c>
      <c r="K78" s="38">
        <v>3</v>
      </c>
      <c r="L78" s="38">
        <v>0</v>
      </c>
      <c r="M78" s="38">
        <v>0</v>
      </c>
      <c r="N78" s="43">
        <f t="shared" si="13"/>
        <v>36704</v>
      </c>
      <c r="O78" s="38">
        <v>32370</v>
      </c>
      <c r="P78" s="38">
        <v>950</v>
      </c>
      <c r="Q78" s="38">
        <v>3384</v>
      </c>
      <c r="R78" s="39">
        <v>44</v>
      </c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" customFormat="1" ht="12">
      <c r="A79" s="1">
        <f>A78+1</f>
        <v>45</v>
      </c>
      <c r="B79" s="42" t="s">
        <v>105</v>
      </c>
      <c r="C79" s="25">
        <f t="shared" si="12"/>
        <v>5</v>
      </c>
      <c r="D79" s="38">
        <v>3</v>
      </c>
      <c r="E79" s="38">
        <v>2</v>
      </c>
      <c r="F79" s="38">
        <v>0</v>
      </c>
      <c r="G79" s="38">
        <v>82</v>
      </c>
      <c r="H79" s="38">
        <v>403</v>
      </c>
      <c r="I79" s="38">
        <v>1</v>
      </c>
      <c r="J79" s="38">
        <v>0</v>
      </c>
      <c r="K79" s="38">
        <v>6</v>
      </c>
      <c r="L79" s="38">
        <v>0</v>
      </c>
      <c r="M79" s="38">
        <v>0</v>
      </c>
      <c r="N79" s="43">
        <f t="shared" si="13"/>
        <v>2592</v>
      </c>
      <c r="O79" s="38">
        <v>1667</v>
      </c>
      <c r="P79" s="38">
        <v>925</v>
      </c>
      <c r="Q79" s="38">
        <v>0</v>
      </c>
      <c r="R79" s="39">
        <v>45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8" customFormat="1" ht="12">
      <c r="A80" s="28" t="s">
        <v>106</v>
      </c>
      <c r="B80" s="44" t="s">
        <v>107</v>
      </c>
      <c r="C80" s="30">
        <f t="shared" si="12"/>
        <v>24</v>
      </c>
      <c r="D80" s="31">
        <f aca="true" t="shared" si="18" ref="D80:M80">SUM(D81:D82)</f>
        <v>11</v>
      </c>
      <c r="E80" s="31">
        <f t="shared" si="18"/>
        <v>9</v>
      </c>
      <c r="F80" s="31">
        <f t="shared" si="18"/>
        <v>4</v>
      </c>
      <c r="G80" s="31">
        <f t="shared" si="18"/>
        <v>733</v>
      </c>
      <c r="H80" s="31">
        <f t="shared" si="18"/>
        <v>1253</v>
      </c>
      <c r="I80" s="31">
        <f t="shared" si="18"/>
        <v>5</v>
      </c>
      <c r="J80" s="31">
        <f t="shared" si="18"/>
        <v>2</v>
      </c>
      <c r="K80" s="31">
        <f t="shared" si="18"/>
        <v>31</v>
      </c>
      <c r="L80" s="31">
        <f t="shared" si="18"/>
        <v>0</v>
      </c>
      <c r="M80" s="31">
        <f t="shared" si="18"/>
        <v>1</v>
      </c>
      <c r="N80" s="45">
        <f t="shared" si="13"/>
        <v>9646</v>
      </c>
      <c r="O80" s="31">
        <f>SUM(O81:O82)</f>
        <v>8830</v>
      </c>
      <c r="P80" s="31">
        <f>SUM(P81:P82)</f>
        <v>336</v>
      </c>
      <c r="Q80" s="31">
        <f>SUM(Q81:Q82)</f>
        <v>480</v>
      </c>
      <c r="R80" s="46" t="s">
        <v>106</v>
      </c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s="1" customFormat="1" ht="12.75" customHeight="1">
      <c r="A81" s="1">
        <v>46</v>
      </c>
      <c r="B81" s="42" t="s">
        <v>108</v>
      </c>
      <c r="C81" s="25">
        <f t="shared" si="12"/>
        <v>12</v>
      </c>
      <c r="D81" s="38">
        <v>4</v>
      </c>
      <c r="E81" s="38">
        <v>4</v>
      </c>
      <c r="F81" s="38">
        <v>4</v>
      </c>
      <c r="G81" s="38">
        <v>316</v>
      </c>
      <c r="H81" s="38">
        <v>37</v>
      </c>
      <c r="I81" s="38">
        <v>2</v>
      </c>
      <c r="J81" s="38">
        <v>0</v>
      </c>
      <c r="K81" s="38">
        <v>9</v>
      </c>
      <c r="L81" s="38">
        <v>0</v>
      </c>
      <c r="M81" s="38">
        <v>1</v>
      </c>
      <c r="N81" s="43">
        <f t="shared" si="13"/>
        <v>2557</v>
      </c>
      <c r="O81" s="38">
        <v>2030</v>
      </c>
      <c r="P81" s="38">
        <v>47</v>
      </c>
      <c r="Q81" s="38">
        <v>480</v>
      </c>
      <c r="R81" s="39">
        <v>46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12">
      <c r="A82" s="1">
        <f>A81+1</f>
        <v>47</v>
      </c>
      <c r="B82" s="42" t="s">
        <v>109</v>
      </c>
      <c r="C82" s="25">
        <f t="shared" si="12"/>
        <v>12</v>
      </c>
      <c r="D82" s="38">
        <v>7</v>
      </c>
      <c r="E82" s="38">
        <v>5</v>
      </c>
      <c r="F82" s="38">
        <v>0</v>
      </c>
      <c r="G82" s="38">
        <v>417</v>
      </c>
      <c r="H82" s="38">
        <v>1216</v>
      </c>
      <c r="I82" s="38">
        <v>3</v>
      </c>
      <c r="J82" s="38">
        <v>2</v>
      </c>
      <c r="K82" s="38">
        <v>22</v>
      </c>
      <c r="L82" s="38">
        <v>0</v>
      </c>
      <c r="M82" s="38">
        <v>0</v>
      </c>
      <c r="N82" s="43">
        <f t="shared" si="13"/>
        <v>7089</v>
      </c>
      <c r="O82" s="38">
        <v>6800</v>
      </c>
      <c r="P82" s="38">
        <v>289</v>
      </c>
      <c r="Q82" s="38">
        <v>0</v>
      </c>
      <c r="R82" s="39">
        <v>47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8" customFormat="1" ht="12.75" customHeight="1">
      <c r="A83" s="28" t="s">
        <v>110</v>
      </c>
      <c r="B83" s="44" t="s">
        <v>111</v>
      </c>
      <c r="C83" s="30">
        <f t="shared" si="12"/>
        <v>7</v>
      </c>
      <c r="D83" s="31">
        <f aca="true" t="shared" si="19" ref="D83:M83">SUM(D84:D88)</f>
        <v>2</v>
      </c>
      <c r="E83" s="31">
        <f t="shared" si="19"/>
        <v>2</v>
      </c>
      <c r="F83" s="31">
        <f t="shared" si="19"/>
        <v>3</v>
      </c>
      <c r="G83" s="31">
        <f t="shared" si="19"/>
        <v>17</v>
      </c>
      <c r="H83" s="31">
        <f t="shared" si="19"/>
        <v>42</v>
      </c>
      <c r="I83" s="31">
        <f t="shared" si="19"/>
        <v>2</v>
      </c>
      <c r="J83" s="31">
        <f t="shared" si="19"/>
        <v>0</v>
      </c>
      <c r="K83" s="31">
        <f t="shared" si="19"/>
        <v>4</v>
      </c>
      <c r="L83" s="31">
        <f t="shared" si="19"/>
        <v>0</v>
      </c>
      <c r="M83" s="31">
        <f t="shared" si="19"/>
        <v>0</v>
      </c>
      <c r="N83" s="45">
        <f t="shared" si="13"/>
        <v>541</v>
      </c>
      <c r="O83" s="31">
        <f>SUM(O84:O88)</f>
        <v>61</v>
      </c>
      <c r="P83" s="31">
        <f>SUM(P84:P88)</f>
        <v>0</v>
      </c>
      <c r="Q83" s="31">
        <f>SUM(Q84:Q88)</f>
        <v>480</v>
      </c>
      <c r="R83" s="46" t="s">
        <v>110</v>
      </c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1" customFormat="1" ht="12">
      <c r="A84" s="1">
        <v>48</v>
      </c>
      <c r="B84" s="42" t="s">
        <v>112</v>
      </c>
      <c r="C84" s="25">
        <f t="shared" si="12"/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43">
        <f t="shared" si="13"/>
        <v>0</v>
      </c>
      <c r="O84" s="38">
        <v>0</v>
      </c>
      <c r="P84" s="38">
        <v>0</v>
      </c>
      <c r="Q84" s="38">
        <v>0</v>
      </c>
      <c r="R84" s="39">
        <v>48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12">
      <c r="A85" s="1">
        <f>A84+1</f>
        <v>49</v>
      </c>
      <c r="B85" s="42" t="s">
        <v>113</v>
      </c>
      <c r="C85" s="25">
        <f t="shared" si="12"/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43">
        <f t="shared" si="13"/>
        <v>0</v>
      </c>
      <c r="O85" s="38">
        <v>0</v>
      </c>
      <c r="P85" s="38">
        <v>0</v>
      </c>
      <c r="Q85" s="38">
        <v>0</v>
      </c>
      <c r="R85" s="39">
        <v>49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>
      <c r="A86" s="1">
        <f>A85+1</f>
        <v>50</v>
      </c>
      <c r="B86" s="42" t="s">
        <v>114</v>
      </c>
      <c r="C86" s="25">
        <f t="shared" si="12"/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43">
        <f t="shared" si="13"/>
        <v>0</v>
      </c>
      <c r="O86" s="38">
        <v>0</v>
      </c>
      <c r="P86" s="38">
        <v>0</v>
      </c>
      <c r="Q86" s="38">
        <v>0</v>
      </c>
      <c r="R86" s="39">
        <v>50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" customFormat="1" ht="12">
      <c r="A87" s="1">
        <f>A86+1</f>
        <v>51</v>
      </c>
      <c r="B87" s="42" t="s">
        <v>115</v>
      </c>
      <c r="C87" s="25">
        <f t="shared" si="12"/>
        <v>2</v>
      </c>
      <c r="D87" s="38">
        <v>0</v>
      </c>
      <c r="E87" s="38">
        <v>0</v>
      </c>
      <c r="F87" s="38">
        <v>2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43">
        <f t="shared" si="13"/>
        <v>400</v>
      </c>
      <c r="O87" s="38">
        <v>0</v>
      </c>
      <c r="P87" s="38">
        <v>0</v>
      </c>
      <c r="Q87" s="38">
        <v>400</v>
      </c>
      <c r="R87" s="39">
        <v>51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12">
      <c r="A88" s="1">
        <f>A87+1</f>
        <v>52</v>
      </c>
      <c r="B88" s="42" t="s">
        <v>116</v>
      </c>
      <c r="C88" s="25">
        <f t="shared" si="12"/>
        <v>5</v>
      </c>
      <c r="D88" s="38">
        <v>2</v>
      </c>
      <c r="E88" s="38">
        <v>2</v>
      </c>
      <c r="F88" s="38">
        <v>1</v>
      </c>
      <c r="G88" s="38">
        <v>17</v>
      </c>
      <c r="H88" s="38">
        <v>42</v>
      </c>
      <c r="I88" s="38">
        <v>2</v>
      </c>
      <c r="J88" s="38">
        <v>0</v>
      </c>
      <c r="K88" s="38">
        <v>4</v>
      </c>
      <c r="L88" s="38">
        <v>0</v>
      </c>
      <c r="M88" s="38">
        <v>0</v>
      </c>
      <c r="N88" s="43">
        <f t="shared" si="13"/>
        <v>141</v>
      </c>
      <c r="O88" s="38">
        <v>61</v>
      </c>
      <c r="P88" s="38">
        <v>0</v>
      </c>
      <c r="Q88" s="38">
        <v>80</v>
      </c>
      <c r="R88" s="39">
        <v>52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8" customFormat="1" ht="12.75" customHeight="1">
      <c r="A89" s="28" t="s">
        <v>117</v>
      </c>
      <c r="B89" s="44" t="s">
        <v>118</v>
      </c>
      <c r="C89" s="30">
        <f t="shared" si="12"/>
        <v>9</v>
      </c>
      <c r="D89" s="31">
        <f aca="true" t="shared" si="20" ref="D89:M89">SUM(D90:D93)</f>
        <v>6</v>
      </c>
      <c r="E89" s="31">
        <f t="shared" si="20"/>
        <v>1</v>
      </c>
      <c r="F89" s="31">
        <f t="shared" si="20"/>
        <v>2</v>
      </c>
      <c r="G89" s="31">
        <f t="shared" si="20"/>
        <v>856</v>
      </c>
      <c r="H89" s="31">
        <f t="shared" si="20"/>
        <v>28</v>
      </c>
      <c r="I89" s="31">
        <f t="shared" si="20"/>
        <v>2</v>
      </c>
      <c r="J89" s="31">
        <f t="shared" si="20"/>
        <v>2</v>
      </c>
      <c r="K89" s="31">
        <f t="shared" si="20"/>
        <v>10</v>
      </c>
      <c r="L89" s="31">
        <f t="shared" si="20"/>
        <v>0</v>
      </c>
      <c r="M89" s="31">
        <f t="shared" si="20"/>
        <v>1</v>
      </c>
      <c r="N89" s="45">
        <f t="shared" si="13"/>
        <v>30008</v>
      </c>
      <c r="O89" s="31">
        <f>SUM(O90:O93)</f>
        <v>27668</v>
      </c>
      <c r="P89" s="31">
        <f>SUM(P90:P93)</f>
        <v>2000</v>
      </c>
      <c r="Q89" s="31">
        <f>SUM(Q90:Q93)</f>
        <v>340</v>
      </c>
      <c r="R89" s="46" t="s">
        <v>117</v>
      </c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1" customFormat="1" ht="12">
      <c r="A90" s="1">
        <v>53</v>
      </c>
      <c r="B90" s="42" t="s">
        <v>119</v>
      </c>
      <c r="C90" s="25">
        <f t="shared" si="12"/>
        <v>3</v>
      </c>
      <c r="D90" s="38">
        <v>2</v>
      </c>
      <c r="E90" s="38">
        <v>0</v>
      </c>
      <c r="F90" s="38">
        <v>1</v>
      </c>
      <c r="G90" s="38">
        <v>515</v>
      </c>
      <c r="H90" s="38">
        <v>0</v>
      </c>
      <c r="I90" s="38">
        <v>0</v>
      </c>
      <c r="J90" s="38">
        <v>1</v>
      </c>
      <c r="K90" s="38">
        <v>2</v>
      </c>
      <c r="L90" s="38">
        <v>0</v>
      </c>
      <c r="M90" s="38">
        <v>1</v>
      </c>
      <c r="N90" s="43">
        <f t="shared" si="13"/>
        <v>22460</v>
      </c>
      <c r="O90" s="38">
        <v>22370</v>
      </c>
      <c r="P90" s="38">
        <v>0</v>
      </c>
      <c r="Q90" s="38">
        <v>90</v>
      </c>
      <c r="R90" s="39">
        <v>53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" customFormat="1" ht="12.75" customHeight="1">
      <c r="A91" s="1">
        <f>A90+1</f>
        <v>54</v>
      </c>
      <c r="B91" s="42" t="s">
        <v>120</v>
      </c>
      <c r="C91" s="25">
        <f aca="true" t="shared" si="21" ref="C91:C96">SUM(D91:F91)</f>
        <v>1</v>
      </c>
      <c r="D91" s="38">
        <v>1</v>
      </c>
      <c r="E91" s="38">
        <v>0</v>
      </c>
      <c r="F91" s="38">
        <v>0</v>
      </c>
      <c r="G91" s="38">
        <v>217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43">
        <f aca="true" t="shared" si="22" ref="N91:N96">SUM(O91:Q91)</f>
        <v>689</v>
      </c>
      <c r="O91" s="38">
        <v>689</v>
      </c>
      <c r="P91" s="38">
        <v>0</v>
      </c>
      <c r="Q91" s="38">
        <v>0</v>
      </c>
      <c r="R91" s="39">
        <v>54</v>
      </c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" customFormat="1" ht="12.75" customHeight="1">
      <c r="A92" s="1">
        <f>A91+1</f>
        <v>55</v>
      </c>
      <c r="B92" s="42" t="s">
        <v>121</v>
      </c>
      <c r="C92" s="25">
        <f t="shared" si="21"/>
        <v>2</v>
      </c>
      <c r="D92" s="38">
        <v>2</v>
      </c>
      <c r="E92" s="38">
        <v>0</v>
      </c>
      <c r="F92" s="38">
        <v>0</v>
      </c>
      <c r="G92" s="38">
        <v>119</v>
      </c>
      <c r="H92" s="38">
        <v>0</v>
      </c>
      <c r="I92" s="38">
        <v>1</v>
      </c>
      <c r="J92" s="38">
        <v>1</v>
      </c>
      <c r="K92" s="38">
        <v>2</v>
      </c>
      <c r="L92" s="38">
        <v>0</v>
      </c>
      <c r="M92" s="38">
        <v>0</v>
      </c>
      <c r="N92" s="43">
        <f t="shared" si="22"/>
        <v>1487</v>
      </c>
      <c r="O92" s="38">
        <v>1487</v>
      </c>
      <c r="P92" s="38">
        <v>0</v>
      </c>
      <c r="Q92" s="38">
        <v>0</v>
      </c>
      <c r="R92" s="39">
        <v>55</v>
      </c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" customFormat="1" ht="12.75" customHeight="1">
      <c r="A93" s="1">
        <f>A92+1</f>
        <v>56</v>
      </c>
      <c r="B93" s="42" t="s">
        <v>122</v>
      </c>
      <c r="C93" s="25">
        <f t="shared" si="21"/>
        <v>3</v>
      </c>
      <c r="D93" s="38">
        <v>1</v>
      </c>
      <c r="E93" s="38">
        <v>1</v>
      </c>
      <c r="F93" s="38">
        <v>1</v>
      </c>
      <c r="G93" s="38">
        <v>5</v>
      </c>
      <c r="H93" s="38">
        <v>28</v>
      </c>
      <c r="I93" s="38">
        <v>1</v>
      </c>
      <c r="J93" s="38">
        <v>0</v>
      </c>
      <c r="K93" s="38">
        <v>6</v>
      </c>
      <c r="L93" s="38">
        <v>0</v>
      </c>
      <c r="M93" s="38">
        <v>0</v>
      </c>
      <c r="N93" s="43">
        <f t="shared" si="22"/>
        <v>5372</v>
      </c>
      <c r="O93" s="38">
        <v>3122</v>
      </c>
      <c r="P93" s="38">
        <v>2000</v>
      </c>
      <c r="Q93" s="38">
        <v>250</v>
      </c>
      <c r="R93" s="39">
        <v>56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18" s="28" customFormat="1" ht="12.75" customHeight="1">
      <c r="A94" s="28" t="s">
        <v>123</v>
      </c>
      <c r="B94" s="44" t="s">
        <v>124</v>
      </c>
      <c r="C94" s="30">
        <f t="shared" si="21"/>
        <v>8</v>
      </c>
      <c r="D94" s="31">
        <f aca="true" t="shared" si="23" ref="D94:M94">SUM(D95:D96)</f>
        <v>6</v>
      </c>
      <c r="E94" s="31">
        <f t="shared" si="23"/>
        <v>0</v>
      </c>
      <c r="F94" s="31">
        <f t="shared" si="23"/>
        <v>2</v>
      </c>
      <c r="G94" s="31">
        <f t="shared" si="23"/>
        <v>323</v>
      </c>
      <c r="H94" s="31">
        <f t="shared" si="23"/>
        <v>0</v>
      </c>
      <c r="I94" s="31">
        <f t="shared" si="23"/>
        <v>3</v>
      </c>
      <c r="J94" s="31">
        <f t="shared" si="23"/>
        <v>1</v>
      </c>
      <c r="K94" s="31">
        <f t="shared" si="23"/>
        <v>8</v>
      </c>
      <c r="L94" s="31">
        <f t="shared" si="23"/>
        <v>0</v>
      </c>
      <c r="M94" s="31">
        <f t="shared" si="23"/>
        <v>0</v>
      </c>
      <c r="N94" s="45">
        <f t="shared" si="22"/>
        <v>22825</v>
      </c>
      <c r="O94" s="31">
        <f>SUM(O95:O96)</f>
        <v>22676</v>
      </c>
      <c r="P94" s="31">
        <f>SUM(P95:P96)</f>
        <v>0</v>
      </c>
      <c r="Q94" s="31">
        <f>SUM(Q95:Q96)</f>
        <v>149</v>
      </c>
      <c r="R94" s="46" t="s">
        <v>123</v>
      </c>
    </row>
    <row r="95" spans="1:18" s="1" customFormat="1" ht="12.75" customHeight="1">
      <c r="A95" s="1">
        <v>57</v>
      </c>
      <c r="B95" s="42" t="s">
        <v>125</v>
      </c>
      <c r="C95" s="25">
        <f t="shared" si="21"/>
        <v>1</v>
      </c>
      <c r="D95" s="38">
        <v>1</v>
      </c>
      <c r="E95" s="38">
        <v>0</v>
      </c>
      <c r="F95" s="38">
        <v>0</v>
      </c>
      <c r="G95" s="38">
        <v>282</v>
      </c>
      <c r="H95" s="38">
        <v>0</v>
      </c>
      <c r="I95" s="38">
        <v>0</v>
      </c>
      <c r="J95" s="38">
        <v>1</v>
      </c>
      <c r="K95" s="38">
        <v>2</v>
      </c>
      <c r="L95" s="38">
        <v>0</v>
      </c>
      <c r="M95" s="38">
        <v>0</v>
      </c>
      <c r="N95" s="43">
        <f t="shared" si="22"/>
        <v>22008</v>
      </c>
      <c r="O95" s="38">
        <v>22008</v>
      </c>
      <c r="P95" s="38">
        <v>0</v>
      </c>
      <c r="Q95" s="38">
        <v>0</v>
      </c>
      <c r="R95" s="39">
        <v>57</v>
      </c>
    </row>
    <row r="96" spans="1:18" s="1" customFormat="1" ht="12.75" customHeight="1">
      <c r="A96" s="48">
        <f>A95+1</f>
        <v>58</v>
      </c>
      <c r="B96" s="49" t="s">
        <v>126</v>
      </c>
      <c r="C96" s="50">
        <f t="shared" si="21"/>
        <v>7</v>
      </c>
      <c r="D96" s="51">
        <v>5</v>
      </c>
      <c r="E96" s="51">
        <v>0</v>
      </c>
      <c r="F96" s="51">
        <v>2</v>
      </c>
      <c r="G96" s="51">
        <v>41</v>
      </c>
      <c r="H96" s="51">
        <v>0</v>
      </c>
      <c r="I96" s="51">
        <v>3</v>
      </c>
      <c r="J96" s="51">
        <v>0</v>
      </c>
      <c r="K96" s="51">
        <v>6</v>
      </c>
      <c r="L96" s="51">
        <v>0</v>
      </c>
      <c r="M96" s="51">
        <v>0</v>
      </c>
      <c r="N96" s="52">
        <f t="shared" si="22"/>
        <v>817</v>
      </c>
      <c r="O96" s="51">
        <v>668</v>
      </c>
      <c r="P96" s="51">
        <v>0</v>
      </c>
      <c r="Q96" s="51">
        <v>149</v>
      </c>
      <c r="R96" s="53">
        <v>58</v>
      </c>
    </row>
    <row r="97" spans="1:18" s="1" customFormat="1" ht="12">
      <c r="A97" s="54" t="s">
        <v>127</v>
      </c>
      <c r="B97" s="54"/>
      <c r="O97" s="34"/>
      <c r="P97" s="34"/>
      <c r="Q97" s="34"/>
      <c r="R97" s="55"/>
    </row>
    <row r="98" ht="13.5">
      <c r="R98" s="56"/>
    </row>
    <row r="99" ht="13.5">
      <c r="R99" s="56"/>
    </row>
    <row r="100" ht="13.5">
      <c r="R100" s="56"/>
    </row>
    <row r="101" ht="13.5">
      <c r="R101" s="56"/>
    </row>
    <row r="102" ht="13.5">
      <c r="R102" s="56"/>
    </row>
  </sheetData>
  <mergeCells count="3">
    <mergeCell ref="C4:F4"/>
    <mergeCell ref="A1:R1"/>
    <mergeCell ref="A2:R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2002-02-05T00:54:20Z</dcterms:created>
  <dcterms:modified xsi:type="dcterms:W3CDTF">2002-12-03T05:50:40Z</dcterms:modified>
  <cp:category/>
  <cp:version/>
  <cp:contentType/>
  <cp:contentStatus/>
</cp:coreProperties>
</file>