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80" sheetId="1" r:id="rId1"/>
  </sheets>
  <definedNames>
    <definedName name="_10.電気_ガスおよび水道" localSheetId="0">'180'!$A$1:$F$17</definedName>
    <definedName name="_10.電気_ガスおよび水道">#REF!</definedName>
    <definedName name="_xlnm.Print_Area" localSheetId="0">'180'!$A$1:$Q$22</definedName>
  </definedNames>
  <calcPr fullCalcOnLoad="1"/>
</workbook>
</file>

<file path=xl/sharedStrings.xml><?xml version="1.0" encoding="utf-8"?>
<sst xmlns="http://schemas.openxmlformats.org/spreadsheetml/2006/main" count="58" uniqueCount="42">
  <si>
    <t>(単位  人､千円)</t>
  </si>
  <si>
    <t>各年度末現在</t>
  </si>
  <si>
    <t>年度および</t>
  </si>
  <si>
    <t>合   計</t>
  </si>
  <si>
    <t>営業所得者</t>
  </si>
  <si>
    <t xml:space="preserve">     </t>
  </si>
  <si>
    <t>農業所得者</t>
  </si>
  <si>
    <t>その他の事業所得者</t>
  </si>
  <si>
    <t>その他所得者</t>
  </si>
  <si>
    <t>標示</t>
  </si>
  <si>
    <t>税  務  署</t>
  </si>
  <si>
    <t>人  員</t>
  </si>
  <si>
    <t>総所得金額</t>
  </si>
  <si>
    <t>申告納税額</t>
  </si>
  <si>
    <t>番号</t>
  </si>
  <si>
    <t>平成７年度</t>
  </si>
  <si>
    <t>７</t>
  </si>
  <si>
    <t>８</t>
  </si>
  <si>
    <t>９</t>
  </si>
  <si>
    <t>１０</t>
  </si>
  <si>
    <t>１１</t>
  </si>
  <si>
    <t>１ 大分</t>
  </si>
  <si>
    <t>1</t>
  </si>
  <si>
    <t>２ 別府</t>
  </si>
  <si>
    <t>2</t>
  </si>
  <si>
    <t>３ 臼杵</t>
  </si>
  <si>
    <t>3</t>
  </si>
  <si>
    <t>４ 佐伯</t>
  </si>
  <si>
    <t>4</t>
  </si>
  <si>
    <t>５ 三重</t>
  </si>
  <si>
    <t>5</t>
  </si>
  <si>
    <t>６ 竹田</t>
  </si>
  <si>
    <t>6</t>
  </si>
  <si>
    <t>７ 日田</t>
  </si>
  <si>
    <t>7</t>
  </si>
  <si>
    <t>８ 中津</t>
  </si>
  <si>
    <t>8</t>
  </si>
  <si>
    <t>９ 宇佐</t>
  </si>
  <si>
    <t>9</t>
  </si>
  <si>
    <t>資料:｢熊本国税局統計書｣</t>
  </si>
  <si>
    <t xml:space="preserve">  注）調査対象等：各年分の申告所得税の納税者について、翌年３月３１日までの申告または処理(更正・決定等)による課税の事績 を示したものである。</t>
  </si>
  <si>
    <t>　　　　　　　　　　　　　　　180．申   　告   　所   　得   　税   　の　　　   　課   　税   　状   　況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</si>
</sst>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  <numFmt numFmtId="186" formatCode="0_);[Red]\(0\)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176" fontId="6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>
      <alignment/>
    </xf>
    <xf numFmtId="176" fontId="0" fillId="0" borderId="1" xfId="0" applyNumberFormat="1" applyFont="1" applyBorder="1" applyAlignment="1" applyProtection="1">
      <alignment/>
      <protection/>
    </xf>
    <xf numFmtId="177" fontId="7" fillId="0" borderId="1" xfId="0" applyNumberFormat="1" applyFont="1" applyBorder="1" applyAlignment="1">
      <alignment/>
    </xf>
    <xf numFmtId="177" fontId="8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right"/>
    </xf>
    <xf numFmtId="176" fontId="9" fillId="0" borderId="0" xfId="0" applyNumberFormat="1" applyFont="1" applyBorder="1" applyAlignment="1" applyProtection="1">
      <alignment horizontal="center" vertical="center"/>
      <protection/>
    </xf>
    <xf numFmtId="177" fontId="0" fillId="0" borderId="2" xfId="0" applyNumberFormat="1" applyBorder="1" applyAlignment="1">
      <alignment vertical="center"/>
    </xf>
    <xf numFmtId="177" fontId="0" fillId="0" borderId="3" xfId="0" applyNumberFormat="1" applyBorder="1" applyAlignment="1" applyProtection="1">
      <alignment horizontal="center" vertical="center"/>
      <protection/>
    </xf>
    <xf numFmtId="177" fontId="0" fillId="0" borderId="3" xfId="0" applyNumberFormat="1" applyBorder="1" applyAlignment="1">
      <alignment vertical="center"/>
    </xf>
    <xf numFmtId="177" fontId="0" fillId="0" borderId="3" xfId="0" applyNumberFormat="1" applyBorder="1" applyAlignment="1" applyProtection="1">
      <alignment horizontal="left" vertical="center"/>
      <protection/>
    </xf>
    <xf numFmtId="177" fontId="0" fillId="0" borderId="2" xfId="0" applyNumberFormat="1" applyBorder="1" applyAlignment="1" applyProtection="1">
      <alignment horizontal="centerContinuous" vertical="center"/>
      <protection/>
    </xf>
    <xf numFmtId="177" fontId="0" fillId="0" borderId="3" xfId="0" applyNumberFormat="1" applyBorder="1" applyAlignment="1">
      <alignment horizontal="centerContinuous" vertical="center"/>
    </xf>
    <xf numFmtId="177" fontId="9" fillId="0" borderId="4" xfId="0" applyNumberFormat="1" applyFont="1" applyBorder="1" applyAlignment="1" applyProtection="1">
      <alignment horizontal="center" vertical="center"/>
      <protection/>
    </xf>
    <xf numFmtId="176" fontId="9" fillId="0" borderId="0" xfId="0" applyNumberFormat="1" applyFont="1" applyAlignment="1">
      <alignment horizontal="center" vertical="center"/>
    </xf>
    <xf numFmtId="176" fontId="9" fillId="0" borderId="3" xfId="0" applyNumberFormat="1" applyFont="1" applyBorder="1" applyAlignment="1" applyProtection="1">
      <alignment horizontal="center" vertical="center"/>
      <protection/>
    </xf>
    <xf numFmtId="177" fontId="0" fillId="0" borderId="5" xfId="0" applyNumberFormat="1" applyBorder="1" applyAlignment="1" applyProtection="1">
      <alignment horizontal="center" vertical="center"/>
      <protection/>
    </xf>
    <xf numFmtId="177" fontId="0" fillId="0" borderId="2" xfId="0" applyNumberFormat="1" applyBorder="1" applyAlignment="1" applyProtection="1">
      <alignment horizontal="center" vertical="center"/>
      <protection/>
    </xf>
    <xf numFmtId="177" fontId="9" fillId="0" borderId="2" xfId="0" applyNumberFormat="1" applyFont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center"/>
      <protection/>
    </xf>
    <xf numFmtId="177" fontId="10" fillId="0" borderId="4" xfId="0" applyNumberFormat="1" applyFont="1" applyBorder="1" applyAlignment="1" applyProtection="1">
      <alignment horizontal="right"/>
      <protection locked="0"/>
    </xf>
    <xf numFmtId="177" fontId="10" fillId="0" borderId="0" xfId="0" applyNumberFormat="1" applyFont="1" applyBorder="1" applyAlignment="1" applyProtection="1">
      <alignment horizontal="right"/>
      <protection locked="0"/>
    </xf>
    <xf numFmtId="177" fontId="10" fillId="0" borderId="0" xfId="0" applyNumberFormat="1" applyFont="1" applyAlignment="1" applyProtection="1">
      <alignment/>
      <protection locked="0"/>
    </xf>
    <xf numFmtId="177" fontId="10" fillId="0" borderId="0" xfId="0" applyNumberFormat="1" applyFont="1" applyAlignment="1" applyProtection="1">
      <alignment/>
      <protection locked="0"/>
    </xf>
    <xf numFmtId="49" fontId="10" fillId="0" borderId="4" xfId="0" applyNumberFormat="1" applyFont="1" applyBorder="1" applyAlignment="1" applyProtection="1">
      <alignment horizontal="center"/>
      <protection locked="0"/>
    </xf>
    <xf numFmtId="49" fontId="10" fillId="0" borderId="0" xfId="0" applyNumberFormat="1" applyFont="1" applyBorder="1" applyAlignment="1" applyProtection="1">
      <alignment horizontal="center"/>
      <protection locked="0"/>
    </xf>
    <xf numFmtId="177" fontId="10" fillId="0" borderId="4" xfId="0" applyNumberFormat="1" applyFont="1" applyBorder="1" applyAlignment="1" applyProtection="1">
      <alignment/>
      <protection locked="0"/>
    </xf>
    <xf numFmtId="177" fontId="10" fillId="0" borderId="0" xfId="0" applyNumberFormat="1" applyFont="1" applyBorder="1" applyAlignment="1" applyProtection="1">
      <alignment/>
      <protection locked="0"/>
    </xf>
    <xf numFmtId="177" fontId="10" fillId="0" borderId="0" xfId="0" applyNumberFormat="1" applyFont="1" applyBorder="1" applyAlignment="1" applyProtection="1" quotePrefix="1">
      <alignment horizontal="right"/>
      <protection locked="0"/>
    </xf>
    <xf numFmtId="49" fontId="0" fillId="0" borderId="0" xfId="0" applyNumberFormat="1" applyFont="1" applyBorder="1" applyAlignment="1" applyProtection="1" quotePrefix="1">
      <alignment horizontal="center"/>
      <protection/>
    </xf>
    <xf numFmtId="177" fontId="0" fillId="0" borderId="4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49" fontId="0" fillId="0" borderId="4" xfId="0" applyNumberFormat="1" applyFont="1" applyBorder="1" applyAlignment="1" applyProtection="1" quotePrefix="1">
      <alignment horizontal="center"/>
      <protection/>
    </xf>
    <xf numFmtId="49" fontId="11" fillId="0" borderId="0" xfId="0" applyNumberFormat="1" applyFont="1" applyBorder="1" applyAlignment="1" applyProtection="1">
      <alignment horizontal="center"/>
      <protection/>
    </xf>
    <xf numFmtId="177" fontId="8" fillId="0" borderId="4" xfId="0" applyNumberFormat="1" applyFont="1" applyBorder="1" applyAlignment="1" applyProtection="1">
      <alignment/>
      <protection locked="0"/>
    </xf>
    <xf numFmtId="177" fontId="8" fillId="0" borderId="0" xfId="0" applyNumberFormat="1" applyFont="1" applyBorder="1" applyAlignment="1" applyProtection="1">
      <alignment/>
      <protection locked="0"/>
    </xf>
    <xf numFmtId="49" fontId="11" fillId="0" borderId="4" xfId="0" applyNumberFormat="1" applyFont="1" applyBorder="1" applyAlignment="1" applyProtection="1">
      <alignment horizontal="center"/>
      <protection/>
    </xf>
    <xf numFmtId="176" fontId="8" fillId="0" borderId="0" xfId="0" applyNumberFormat="1" applyFont="1" applyAlignment="1">
      <alignment/>
    </xf>
    <xf numFmtId="176" fontId="0" fillId="0" borderId="0" xfId="0" applyNumberFormat="1" applyFont="1" applyBorder="1" applyAlignment="1" applyProtection="1" quotePrefix="1">
      <alignment horizontal="center"/>
      <protection/>
    </xf>
    <xf numFmtId="177" fontId="0" fillId="0" borderId="4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 quotePrefix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176" fontId="0" fillId="0" borderId="4" xfId="0" applyNumberFormat="1" applyFont="1" applyBorder="1" applyAlignment="1">
      <alignment horizontal="center"/>
    </xf>
    <xf numFmtId="176" fontId="0" fillId="0" borderId="0" xfId="0" applyNumberFormat="1" applyFont="1" applyAlignment="1" applyProtection="1">
      <alignment horizontal="center"/>
      <protection/>
    </xf>
    <xf numFmtId="177" fontId="10" fillId="0" borderId="0" xfId="0" applyNumberFormat="1" applyFont="1" applyBorder="1" applyAlignment="1" applyProtection="1" quotePrefix="1">
      <alignment/>
      <protection locked="0"/>
    </xf>
    <xf numFmtId="176" fontId="0" fillId="0" borderId="4" xfId="0" applyNumberFormat="1" applyFont="1" applyBorder="1" applyAlignment="1" quotePrefix="1">
      <alignment horizontal="center"/>
    </xf>
    <xf numFmtId="177" fontId="0" fillId="0" borderId="4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 horizontal="center"/>
      <protection/>
    </xf>
    <xf numFmtId="176" fontId="9" fillId="0" borderId="6" xfId="0" applyNumberFormat="1" applyFont="1" applyBorder="1" applyAlignment="1">
      <alignment/>
    </xf>
    <xf numFmtId="177" fontId="0" fillId="0" borderId="6" xfId="0" applyNumberFormat="1" applyFont="1" applyBorder="1" applyAlignment="1" applyProtection="1">
      <alignment horizontal="left"/>
      <protection/>
    </xf>
    <xf numFmtId="177" fontId="0" fillId="0" borderId="6" xfId="0" applyNumberFormat="1" applyFont="1" applyBorder="1" applyAlignment="1">
      <alignment/>
    </xf>
    <xf numFmtId="176" fontId="0" fillId="0" borderId="6" xfId="0" applyNumberFormat="1" applyFont="1" applyBorder="1" applyAlignment="1">
      <alignment/>
    </xf>
    <xf numFmtId="176" fontId="9" fillId="0" borderId="0" xfId="0" applyNumberFormat="1" applyFont="1" applyAlignment="1" applyProtection="1">
      <alignment horizontal="left"/>
      <protection/>
    </xf>
    <xf numFmtId="176" fontId="9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="120" zoomScaleNormal="120" workbookViewId="0" topLeftCell="A1">
      <selection activeCell="B4" sqref="B4"/>
    </sheetView>
  </sheetViews>
  <sheetFormatPr defaultColWidth="11.875" defaultRowHeight="12" customHeight="1"/>
  <cols>
    <col min="1" max="1" width="12.75390625" style="2" customWidth="1"/>
    <col min="2" max="7" width="13.25390625" style="35" customWidth="1"/>
    <col min="8" max="8" width="13.625" style="35" customWidth="1"/>
    <col min="9" max="10" width="12.75390625" style="35" customWidth="1"/>
    <col min="11" max="11" width="11.75390625" style="35" customWidth="1"/>
    <col min="12" max="12" width="13.25390625" style="35" customWidth="1"/>
    <col min="13" max="13" width="12.75390625" style="35" customWidth="1"/>
    <col min="14" max="14" width="11.75390625" style="35" customWidth="1"/>
    <col min="15" max="16" width="13.25390625" style="35" customWidth="1"/>
    <col min="17" max="17" width="4.75390625" style="2" customWidth="1"/>
    <col min="18" max="16384" width="11.875" style="2" customWidth="1"/>
  </cols>
  <sheetData>
    <row r="1" spans="1:17" ht="15.75" customHeight="1">
      <c r="A1" s="1" t="s">
        <v>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 customHeight="1" thickBot="1">
      <c r="A2" s="3" t="s">
        <v>0</v>
      </c>
      <c r="B2" s="4"/>
      <c r="C2" s="5"/>
      <c r="D2" s="6"/>
      <c r="E2" s="6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8" t="s">
        <v>1</v>
      </c>
    </row>
    <row r="3" spans="1:17" s="17" customFormat="1" ht="12" customHeight="1" thickTop="1">
      <c r="A3" s="9" t="s">
        <v>2</v>
      </c>
      <c r="B3" s="10"/>
      <c r="C3" s="11" t="s">
        <v>3</v>
      </c>
      <c r="D3" s="12"/>
      <c r="E3" s="10"/>
      <c r="F3" s="11" t="s">
        <v>4</v>
      </c>
      <c r="G3" s="13" t="s">
        <v>5</v>
      </c>
      <c r="H3" s="10"/>
      <c r="I3" s="11" t="s">
        <v>6</v>
      </c>
      <c r="J3" s="12"/>
      <c r="K3" s="14" t="s">
        <v>7</v>
      </c>
      <c r="L3" s="15"/>
      <c r="M3" s="15"/>
      <c r="N3" s="10"/>
      <c r="O3" s="11" t="s">
        <v>8</v>
      </c>
      <c r="P3" s="12"/>
      <c r="Q3" s="16" t="s">
        <v>9</v>
      </c>
    </row>
    <row r="4" spans="1:17" s="17" customFormat="1" ht="12" customHeight="1">
      <c r="A4" s="18" t="s">
        <v>10</v>
      </c>
      <c r="B4" s="19" t="s">
        <v>11</v>
      </c>
      <c r="C4" s="20" t="s">
        <v>12</v>
      </c>
      <c r="D4" s="20" t="s">
        <v>13</v>
      </c>
      <c r="E4" s="20" t="s">
        <v>11</v>
      </c>
      <c r="F4" s="20" t="s">
        <v>12</v>
      </c>
      <c r="G4" s="20" t="s">
        <v>13</v>
      </c>
      <c r="H4" s="19" t="s">
        <v>11</v>
      </c>
      <c r="I4" s="11" t="s">
        <v>12</v>
      </c>
      <c r="J4" s="20" t="s">
        <v>13</v>
      </c>
      <c r="K4" s="20" t="s">
        <v>11</v>
      </c>
      <c r="L4" s="20" t="s">
        <v>12</v>
      </c>
      <c r="M4" s="20" t="s">
        <v>13</v>
      </c>
      <c r="N4" s="20" t="s">
        <v>11</v>
      </c>
      <c r="O4" s="20" t="s">
        <v>12</v>
      </c>
      <c r="P4" s="20" t="s">
        <v>13</v>
      </c>
      <c r="Q4" s="21" t="s">
        <v>14</v>
      </c>
    </row>
    <row r="5" spans="1:17" ht="12" customHeight="1">
      <c r="A5" s="22" t="s">
        <v>15</v>
      </c>
      <c r="B5" s="23">
        <v>66687</v>
      </c>
      <c r="C5" s="24">
        <v>316402343</v>
      </c>
      <c r="D5" s="24">
        <v>19055143</v>
      </c>
      <c r="E5" s="24">
        <v>17084</v>
      </c>
      <c r="F5" s="24">
        <v>50555633</v>
      </c>
      <c r="G5" s="25">
        <v>2424229</v>
      </c>
      <c r="H5" s="26">
        <v>2406</v>
      </c>
      <c r="I5" s="26">
        <v>7537902</v>
      </c>
      <c r="J5" s="26">
        <v>310922</v>
      </c>
      <c r="K5" s="26">
        <v>6148</v>
      </c>
      <c r="L5" s="26">
        <v>30544350</v>
      </c>
      <c r="M5" s="26">
        <v>2853895</v>
      </c>
      <c r="N5" s="26">
        <v>41049</v>
      </c>
      <c r="O5" s="26">
        <v>227764458</v>
      </c>
      <c r="P5" s="26">
        <v>13466096</v>
      </c>
      <c r="Q5" s="27" t="s">
        <v>16</v>
      </c>
    </row>
    <row r="6" spans="1:17" ht="12" customHeight="1">
      <c r="A6" s="28" t="s">
        <v>17</v>
      </c>
      <c r="B6" s="29">
        <v>66939</v>
      </c>
      <c r="C6" s="30">
        <v>325461699</v>
      </c>
      <c r="D6" s="30">
        <v>19502700</v>
      </c>
      <c r="E6" s="30">
        <v>17241</v>
      </c>
      <c r="F6" s="30">
        <v>51021802</v>
      </c>
      <c r="G6" s="25">
        <v>2431836</v>
      </c>
      <c r="H6" s="26">
        <v>2155</v>
      </c>
      <c r="I6" s="26">
        <v>6412859</v>
      </c>
      <c r="J6" s="26">
        <v>236923</v>
      </c>
      <c r="K6" s="26">
        <v>6188</v>
      </c>
      <c r="L6" s="26">
        <v>32330458</v>
      </c>
      <c r="M6" s="26">
        <v>3156240</v>
      </c>
      <c r="N6" s="26">
        <v>41355</v>
      </c>
      <c r="O6" s="26">
        <v>235696580</v>
      </c>
      <c r="P6" s="26">
        <v>13677701</v>
      </c>
      <c r="Q6" s="27" t="s">
        <v>17</v>
      </c>
    </row>
    <row r="7" spans="1:17" ht="12" customHeight="1">
      <c r="A7" s="28" t="s">
        <v>18</v>
      </c>
      <c r="B7" s="23">
        <v>66671</v>
      </c>
      <c r="C7" s="24">
        <v>326130621</v>
      </c>
      <c r="D7" s="24">
        <v>20270285</v>
      </c>
      <c r="E7" s="24">
        <v>16665</v>
      </c>
      <c r="F7" s="31">
        <v>49239365</v>
      </c>
      <c r="G7" s="26">
        <v>2638876</v>
      </c>
      <c r="H7" s="26">
        <v>2071</v>
      </c>
      <c r="I7" s="26">
        <v>6815648</v>
      </c>
      <c r="J7" s="26">
        <v>328799</v>
      </c>
      <c r="K7" s="26">
        <v>5995</v>
      </c>
      <c r="L7" s="26">
        <v>30987990</v>
      </c>
      <c r="M7" s="26">
        <v>3102954</v>
      </c>
      <c r="N7" s="26">
        <v>41940</v>
      </c>
      <c r="O7" s="26">
        <v>239087618</v>
      </c>
      <c r="P7" s="26">
        <v>14199656</v>
      </c>
      <c r="Q7" s="27" t="s">
        <v>18</v>
      </c>
    </row>
    <row r="8" spans="1:17" ht="12" customHeight="1">
      <c r="A8" s="28" t="s">
        <v>19</v>
      </c>
      <c r="B8" s="23">
        <v>46752</v>
      </c>
      <c r="C8" s="24">
        <v>272349612</v>
      </c>
      <c r="D8" s="24">
        <v>16373373</v>
      </c>
      <c r="E8" s="24">
        <v>9572</v>
      </c>
      <c r="F8" s="31">
        <v>33090723</v>
      </c>
      <c r="G8" s="26">
        <v>1600548</v>
      </c>
      <c r="H8" s="26">
        <v>1370</v>
      </c>
      <c r="I8" s="26">
        <v>5590279</v>
      </c>
      <c r="J8" s="26">
        <v>274418</v>
      </c>
      <c r="K8" s="26">
        <v>3276</v>
      </c>
      <c r="L8" s="26">
        <v>24280987</v>
      </c>
      <c r="M8" s="26">
        <v>2722126</v>
      </c>
      <c r="N8" s="26">
        <v>32534</v>
      </c>
      <c r="O8" s="26">
        <v>209387623</v>
      </c>
      <c r="P8" s="26">
        <v>11776281</v>
      </c>
      <c r="Q8" s="27" t="s">
        <v>19</v>
      </c>
    </row>
    <row r="9" spans="1:17" ht="12" customHeight="1">
      <c r="A9" s="32"/>
      <c r="B9" s="33"/>
      <c r="C9" s="34"/>
      <c r="D9" s="34"/>
      <c r="Q9" s="36"/>
    </row>
    <row r="10" spans="1:17" s="41" customFormat="1" ht="12" customHeight="1">
      <c r="A10" s="37" t="s">
        <v>20</v>
      </c>
      <c r="B10" s="38">
        <f>E10+H10+K10+N10</f>
        <v>57149</v>
      </c>
      <c r="C10" s="39">
        <f>F10+I10+L10+O10</f>
        <v>278677195</v>
      </c>
      <c r="D10" s="39">
        <f>G10+J10+M10+P10-1</f>
        <v>13993617</v>
      </c>
      <c r="E10" s="39">
        <f>SUM(E12:E20)</f>
        <v>13507</v>
      </c>
      <c r="F10" s="39">
        <f>SUM(F12:F20)</f>
        <v>39634286</v>
      </c>
      <c r="G10" s="39">
        <f>SUM(G12:G20)-2</f>
        <v>1686246</v>
      </c>
      <c r="H10" s="39">
        <f aca="true" t="shared" si="0" ref="H10:O10">SUM(H12:H20)</f>
        <v>1572</v>
      </c>
      <c r="I10" s="39">
        <f t="shared" si="0"/>
        <v>5186158</v>
      </c>
      <c r="J10" s="39">
        <f t="shared" si="0"/>
        <v>195263</v>
      </c>
      <c r="K10" s="39">
        <f t="shared" si="0"/>
        <v>4384</v>
      </c>
      <c r="L10" s="39">
        <f t="shared" si="0"/>
        <v>25094386</v>
      </c>
      <c r="M10" s="39">
        <f t="shared" si="0"/>
        <v>2244642</v>
      </c>
      <c r="N10" s="39">
        <f t="shared" si="0"/>
        <v>37686</v>
      </c>
      <c r="O10" s="39">
        <f t="shared" si="0"/>
        <v>208762365</v>
      </c>
      <c r="P10" s="39">
        <f>SUM(P12:P20)+1</f>
        <v>9867467</v>
      </c>
      <c r="Q10" s="40" t="s">
        <v>20</v>
      </c>
    </row>
    <row r="11" spans="1:17" ht="12" customHeight="1">
      <c r="A11" s="42"/>
      <c r="B11" s="43"/>
      <c r="C11" s="44"/>
      <c r="D11" s="44"/>
      <c r="E11" s="44"/>
      <c r="F11" s="45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7"/>
    </row>
    <row r="12" spans="1:17" ht="12" customHeight="1">
      <c r="A12" s="48" t="s">
        <v>21</v>
      </c>
      <c r="B12" s="43">
        <f aca="true" t="shared" si="1" ref="B12:B20">E12+H12+K12+N12</f>
        <v>21055</v>
      </c>
      <c r="C12" s="44">
        <f aca="true" t="shared" si="2" ref="C12:C20">F12+I12+L12+O12</f>
        <v>115631282</v>
      </c>
      <c r="D12" s="44">
        <f>G12+J12+M12+P12-1</f>
        <v>6128460</v>
      </c>
      <c r="E12" s="30">
        <v>4836</v>
      </c>
      <c r="F12" s="49">
        <v>13925943</v>
      </c>
      <c r="G12" s="26">
        <v>597107</v>
      </c>
      <c r="H12" s="26">
        <v>128</v>
      </c>
      <c r="I12" s="26">
        <v>416802</v>
      </c>
      <c r="J12" s="26">
        <v>17142</v>
      </c>
      <c r="K12" s="26">
        <v>1165</v>
      </c>
      <c r="L12" s="26">
        <v>6949387</v>
      </c>
      <c r="M12" s="26">
        <v>573716</v>
      </c>
      <c r="N12" s="26">
        <v>14926</v>
      </c>
      <c r="O12" s="26">
        <v>94339150</v>
      </c>
      <c r="P12" s="26">
        <v>4940496</v>
      </c>
      <c r="Q12" s="50" t="s">
        <v>22</v>
      </c>
    </row>
    <row r="13" spans="1:17" ht="12" customHeight="1">
      <c r="A13" s="48" t="s">
        <v>23</v>
      </c>
      <c r="B13" s="43">
        <f t="shared" si="1"/>
        <v>10980</v>
      </c>
      <c r="C13" s="44">
        <f t="shared" si="2"/>
        <v>50944729</v>
      </c>
      <c r="D13" s="44">
        <f aca="true" t="shared" si="3" ref="D13:D20">G13+J13+M13+P13</f>
        <v>2416605</v>
      </c>
      <c r="E13" s="30">
        <v>2465</v>
      </c>
      <c r="F13" s="49">
        <v>7119250</v>
      </c>
      <c r="G13" s="26">
        <v>303073</v>
      </c>
      <c r="H13" s="26">
        <v>301</v>
      </c>
      <c r="I13" s="26">
        <v>955411</v>
      </c>
      <c r="J13" s="26">
        <v>33519</v>
      </c>
      <c r="K13" s="26">
        <v>856</v>
      </c>
      <c r="L13" s="26">
        <v>4773450</v>
      </c>
      <c r="M13" s="26">
        <v>385357</v>
      </c>
      <c r="N13" s="26">
        <v>7358</v>
      </c>
      <c r="O13" s="26">
        <v>38096618</v>
      </c>
      <c r="P13" s="26">
        <v>1694656</v>
      </c>
      <c r="Q13" s="50" t="s">
        <v>24</v>
      </c>
    </row>
    <row r="14" spans="1:17" ht="12" customHeight="1">
      <c r="A14" s="48" t="s">
        <v>25</v>
      </c>
      <c r="B14" s="43">
        <f t="shared" si="1"/>
        <v>3706</v>
      </c>
      <c r="C14" s="44">
        <f t="shared" si="2"/>
        <v>16670158</v>
      </c>
      <c r="D14" s="44">
        <f t="shared" si="3"/>
        <v>859195</v>
      </c>
      <c r="E14" s="30">
        <v>814</v>
      </c>
      <c r="F14" s="49">
        <v>2463523</v>
      </c>
      <c r="G14" s="26">
        <v>100218</v>
      </c>
      <c r="H14" s="26">
        <v>42</v>
      </c>
      <c r="I14" s="26">
        <v>117368</v>
      </c>
      <c r="J14" s="26">
        <v>2708</v>
      </c>
      <c r="K14" s="26">
        <v>566</v>
      </c>
      <c r="L14" s="26">
        <v>3242899</v>
      </c>
      <c r="M14" s="26">
        <v>317749</v>
      </c>
      <c r="N14" s="26">
        <v>2284</v>
      </c>
      <c r="O14" s="26">
        <v>10846368</v>
      </c>
      <c r="P14" s="26">
        <v>438520</v>
      </c>
      <c r="Q14" s="50" t="s">
        <v>26</v>
      </c>
    </row>
    <row r="15" spans="1:17" ht="12" customHeight="1">
      <c r="A15" s="48" t="s">
        <v>27</v>
      </c>
      <c r="B15" s="43">
        <f t="shared" si="1"/>
        <v>3930</v>
      </c>
      <c r="C15" s="44">
        <f t="shared" si="2"/>
        <v>17721097</v>
      </c>
      <c r="D15" s="44">
        <f t="shared" si="3"/>
        <v>878922</v>
      </c>
      <c r="E15" s="30">
        <v>1013</v>
      </c>
      <c r="F15" s="49">
        <v>2955744</v>
      </c>
      <c r="G15" s="26">
        <v>131120</v>
      </c>
      <c r="H15" s="26">
        <v>72</v>
      </c>
      <c r="I15" s="26">
        <v>207197</v>
      </c>
      <c r="J15" s="26">
        <v>6946</v>
      </c>
      <c r="K15" s="26">
        <v>518</v>
      </c>
      <c r="L15" s="26">
        <v>2356090</v>
      </c>
      <c r="M15" s="26">
        <v>183381</v>
      </c>
      <c r="N15" s="26">
        <v>2327</v>
      </c>
      <c r="O15" s="26">
        <v>12202066</v>
      </c>
      <c r="P15" s="26">
        <v>557475</v>
      </c>
      <c r="Q15" s="50" t="s">
        <v>28</v>
      </c>
    </row>
    <row r="16" spans="1:17" ht="12" customHeight="1">
      <c r="A16" s="48" t="s">
        <v>29</v>
      </c>
      <c r="B16" s="43">
        <f t="shared" si="1"/>
        <v>2301</v>
      </c>
      <c r="C16" s="44">
        <f t="shared" si="2"/>
        <v>9705989</v>
      </c>
      <c r="D16" s="44">
        <f t="shared" si="3"/>
        <v>373718</v>
      </c>
      <c r="E16" s="30">
        <v>556</v>
      </c>
      <c r="F16" s="49">
        <v>1631564</v>
      </c>
      <c r="G16" s="26">
        <v>63967</v>
      </c>
      <c r="H16" s="26">
        <v>318</v>
      </c>
      <c r="I16" s="26">
        <v>1142294</v>
      </c>
      <c r="J16" s="26">
        <v>44745</v>
      </c>
      <c r="K16" s="26">
        <v>105</v>
      </c>
      <c r="L16" s="26">
        <v>547431</v>
      </c>
      <c r="M16" s="26">
        <v>54213</v>
      </c>
      <c r="N16" s="26">
        <v>1322</v>
      </c>
      <c r="O16" s="26">
        <v>6384700</v>
      </c>
      <c r="P16" s="26">
        <v>210793</v>
      </c>
      <c r="Q16" s="50" t="s">
        <v>30</v>
      </c>
    </row>
    <row r="17" spans="1:17" ht="12" customHeight="1">
      <c r="A17" s="48" t="s">
        <v>31</v>
      </c>
      <c r="B17" s="51">
        <f t="shared" si="1"/>
        <v>1540</v>
      </c>
      <c r="C17" s="46">
        <f t="shared" si="2"/>
        <v>6608733</v>
      </c>
      <c r="D17" s="46">
        <f t="shared" si="3"/>
        <v>293985</v>
      </c>
      <c r="E17" s="30">
        <v>329</v>
      </c>
      <c r="F17" s="49">
        <v>971572</v>
      </c>
      <c r="G17" s="26">
        <v>37170</v>
      </c>
      <c r="H17" s="26">
        <v>165</v>
      </c>
      <c r="I17" s="26">
        <v>525041</v>
      </c>
      <c r="J17" s="26">
        <v>18145</v>
      </c>
      <c r="K17" s="26">
        <v>96</v>
      </c>
      <c r="L17" s="26">
        <v>699871</v>
      </c>
      <c r="M17" s="26">
        <v>81784</v>
      </c>
      <c r="N17" s="26">
        <v>950</v>
      </c>
      <c r="O17" s="26">
        <v>4412249</v>
      </c>
      <c r="P17" s="26">
        <v>156886</v>
      </c>
      <c r="Q17" s="50" t="s">
        <v>32</v>
      </c>
    </row>
    <row r="18" spans="1:17" ht="12" customHeight="1">
      <c r="A18" s="48" t="s">
        <v>33</v>
      </c>
      <c r="B18" s="51">
        <f t="shared" si="1"/>
        <v>5792</v>
      </c>
      <c r="C18" s="46">
        <f t="shared" si="2"/>
        <v>26023000</v>
      </c>
      <c r="D18" s="46">
        <f t="shared" si="3"/>
        <v>1349351</v>
      </c>
      <c r="E18" s="30">
        <v>1663</v>
      </c>
      <c r="F18" s="49">
        <v>5176509</v>
      </c>
      <c r="G18" s="26">
        <v>226259</v>
      </c>
      <c r="H18" s="26">
        <v>238</v>
      </c>
      <c r="I18" s="26">
        <v>836490</v>
      </c>
      <c r="J18" s="26">
        <v>34682</v>
      </c>
      <c r="K18" s="26">
        <v>496</v>
      </c>
      <c r="L18" s="26">
        <v>2601822</v>
      </c>
      <c r="M18" s="26">
        <v>246730</v>
      </c>
      <c r="N18" s="26">
        <v>3395</v>
      </c>
      <c r="O18" s="26">
        <v>17408179</v>
      </c>
      <c r="P18" s="26">
        <v>841680</v>
      </c>
      <c r="Q18" s="50" t="s">
        <v>34</v>
      </c>
    </row>
    <row r="19" spans="1:17" ht="12" customHeight="1">
      <c r="A19" s="48" t="s">
        <v>35</v>
      </c>
      <c r="B19" s="51">
        <f t="shared" si="1"/>
        <v>3935</v>
      </c>
      <c r="C19" s="46">
        <f t="shared" si="2"/>
        <v>17164565</v>
      </c>
      <c r="D19" s="46">
        <f t="shared" si="3"/>
        <v>852825</v>
      </c>
      <c r="E19" s="26">
        <v>988</v>
      </c>
      <c r="F19" s="26">
        <v>2831058</v>
      </c>
      <c r="G19" s="26">
        <v>115541</v>
      </c>
      <c r="H19" s="26">
        <v>65</v>
      </c>
      <c r="I19" s="26">
        <v>166136</v>
      </c>
      <c r="J19" s="26">
        <v>4684</v>
      </c>
      <c r="K19" s="26">
        <v>356</v>
      </c>
      <c r="L19" s="26">
        <v>2235691</v>
      </c>
      <c r="M19" s="26">
        <v>215261</v>
      </c>
      <c r="N19" s="26">
        <v>2526</v>
      </c>
      <c r="O19" s="26">
        <v>11931680</v>
      </c>
      <c r="P19" s="26">
        <v>517339</v>
      </c>
      <c r="Q19" s="50" t="s">
        <v>36</v>
      </c>
    </row>
    <row r="20" spans="1:17" ht="12" customHeight="1">
      <c r="A20" s="52" t="s">
        <v>37</v>
      </c>
      <c r="B20" s="51">
        <f t="shared" si="1"/>
        <v>3910</v>
      </c>
      <c r="C20" s="46">
        <f t="shared" si="2"/>
        <v>18207642</v>
      </c>
      <c r="D20" s="46">
        <f t="shared" si="3"/>
        <v>840557</v>
      </c>
      <c r="E20" s="26">
        <v>843</v>
      </c>
      <c r="F20" s="26">
        <v>2559123</v>
      </c>
      <c r="G20" s="26">
        <v>111793</v>
      </c>
      <c r="H20" s="26">
        <v>243</v>
      </c>
      <c r="I20" s="26">
        <v>819419</v>
      </c>
      <c r="J20" s="26">
        <v>32692</v>
      </c>
      <c r="K20" s="26">
        <v>226</v>
      </c>
      <c r="L20" s="26">
        <v>1687745</v>
      </c>
      <c r="M20" s="26">
        <v>186451</v>
      </c>
      <c r="N20" s="26">
        <v>2598</v>
      </c>
      <c r="O20" s="26">
        <v>13141355</v>
      </c>
      <c r="P20" s="26">
        <v>509621</v>
      </c>
      <c r="Q20" s="50" t="s">
        <v>38</v>
      </c>
    </row>
    <row r="21" spans="1:17" ht="12" customHeight="1">
      <c r="A21" s="53" t="s">
        <v>39</v>
      </c>
      <c r="B21" s="54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6"/>
    </row>
    <row r="22" ht="12" customHeight="1">
      <c r="A22" s="57" t="s">
        <v>40</v>
      </c>
    </row>
    <row r="23" ht="12" customHeight="1">
      <c r="A23" s="58"/>
    </row>
    <row r="24" ht="12" customHeight="1">
      <c r="A24" s="59"/>
    </row>
    <row r="25" ht="12" customHeight="1">
      <c r="A25" s="59"/>
    </row>
  </sheetData>
  <printOptions horizontalCentered="1"/>
  <pageMargins left="0.3937007874015748" right="0.42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2002-02-04T02:58:36Z</dcterms:created>
  <dcterms:modified xsi:type="dcterms:W3CDTF">2002-11-29T11:03:14Z</dcterms:modified>
  <cp:category/>
  <cp:version/>
  <cp:contentType/>
  <cp:contentStatus/>
</cp:coreProperties>
</file>