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273" sheetId="1" r:id="rId1"/>
  </sheets>
  <definedNames>
    <definedName name="_xlnm.Print_Area" localSheetId="0">'273'!$A$1:$H$85</definedName>
  </definedNames>
  <calcPr fullCalcOnLoad="1"/>
</workbook>
</file>

<file path=xl/sharedStrings.xml><?xml version="1.0" encoding="utf-8"?>
<sst xmlns="http://schemas.openxmlformats.org/spreadsheetml/2006/main" count="88" uniqueCount="85">
  <si>
    <t xml:space="preserve"> (単位 件、人) 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</si>
  <si>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</si>
  <si>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</si>
  <si>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</si>
  <si>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</si>
  <si>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</si>
  <si>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</si>
  <si>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</si>
  <si>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</si>
  <si>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</si>
  <si>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</si>
  <si>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</si>
  <si>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</si>
  <si>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宇佐市</t>
  </si>
  <si>
    <t>西国東郡</t>
  </si>
  <si>
    <t>大田村</t>
  </si>
  <si>
    <t>真玉町</t>
  </si>
  <si>
    <t>香々地町</t>
  </si>
  <si>
    <t>東国東郡</t>
  </si>
  <si>
    <t>国見町</t>
  </si>
  <si>
    <t>姫島村</t>
  </si>
  <si>
    <t>国東町</t>
  </si>
  <si>
    <t>武蔵町</t>
  </si>
  <si>
    <t>安岐町</t>
  </si>
  <si>
    <t>速見郡</t>
  </si>
  <si>
    <t>日出町</t>
  </si>
  <si>
    <t>山香町</t>
  </si>
  <si>
    <t>大分郡</t>
  </si>
  <si>
    <t>野津原町</t>
  </si>
  <si>
    <t>挾間町</t>
  </si>
  <si>
    <t>庄内町</t>
  </si>
  <si>
    <t>湯布院町</t>
  </si>
  <si>
    <t>北海部郡</t>
  </si>
  <si>
    <t>佐賀関町</t>
  </si>
  <si>
    <t>南海部郡</t>
  </si>
  <si>
    <t>上浦町</t>
  </si>
  <si>
    <t>弥生町</t>
  </si>
  <si>
    <t>本匠村</t>
  </si>
  <si>
    <t>宇目町</t>
  </si>
  <si>
    <t>直川村</t>
  </si>
  <si>
    <t>鶴見町</t>
  </si>
  <si>
    <t>米水津村</t>
  </si>
  <si>
    <t>蒲江町</t>
  </si>
  <si>
    <t xml:space="preserve">大野郡       </t>
  </si>
  <si>
    <t>野津町</t>
  </si>
  <si>
    <t>三重町</t>
  </si>
  <si>
    <t>清川村</t>
  </si>
  <si>
    <t>緒方町</t>
  </si>
  <si>
    <t>朝地町</t>
  </si>
  <si>
    <t>大野町</t>
  </si>
  <si>
    <t>千歳村</t>
  </si>
  <si>
    <t>犬飼町</t>
  </si>
  <si>
    <t>直入郡</t>
  </si>
  <si>
    <t>荻町</t>
  </si>
  <si>
    <t>久住町</t>
  </si>
  <si>
    <t>直入町</t>
  </si>
  <si>
    <t>玖珠郡</t>
  </si>
  <si>
    <t>九重町</t>
  </si>
  <si>
    <t>玖珠町</t>
  </si>
  <si>
    <t>日田郡</t>
  </si>
  <si>
    <t>前津江村</t>
  </si>
  <si>
    <t>中津江村</t>
  </si>
  <si>
    <t>上津江村</t>
  </si>
  <si>
    <t>大山町</t>
  </si>
  <si>
    <t>天瀬町</t>
  </si>
  <si>
    <t>下毛郡</t>
  </si>
  <si>
    <t>三光村</t>
  </si>
  <si>
    <t>本耶馬渓町</t>
  </si>
  <si>
    <t>耶馬渓町</t>
  </si>
  <si>
    <t>山国町</t>
  </si>
  <si>
    <t>宇佐郡</t>
  </si>
  <si>
    <t>院内町</t>
  </si>
  <si>
    <t>安心院町</t>
  </si>
  <si>
    <t>高速道路</t>
  </si>
  <si>
    <t xml:space="preserve">  資料:県警察本部｢交通統計｣</t>
  </si>
  <si>
    <t>年次および　　　　　市町村</t>
  </si>
  <si>
    <t>平成11年　</t>
  </si>
  <si>
    <t>平成12年　</t>
  </si>
  <si>
    <t>平成13年　</t>
  </si>
  <si>
    <t>死    者</t>
  </si>
  <si>
    <t>傷    者</t>
  </si>
  <si>
    <t>発 生 件 数</t>
  </si>
  <si>
    <t xml:space="preserve">                う     ち     高     齢     者          </t>
  </si>
  <si>
    <t>273. 市町村別交通事故発生状況</t>
  </si>
  <si>
    <t>平成13年12年31日現在</t>
  </si>
</sst>
</file>

<file path=xl/styles.xml><?xml version="1.0" encoding="utf-8"?>
<styleSheet xmlns="http://schemas.openxmlformats.org/spreadsheetml/2006/main">
  <numFmts count="5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\!\-#,##0"/>
    <numFmt numFmtId="177" formatCode="&quot;\&quot;#,##0;[Red]&quot;\&quot;\!\-#,##0"/>
    <numFmt numFmtId="178" formatCode="&quot;\&quot;#,##0.00;&quot;\&quot;\!\-#,##0.00"/>
    <numFmt numFmtId="179" formatCode="&quot;\&quot;#,##0.00;[Red]&quot;\&quot;\!\-#,##0.00"/>
    <numFmt numFmtId="180" formatCode="_ &quot;\&quot;* #,##0_ ;_ &quot;\&quot;* \!\-#,##0_ ;_ &quot;\&quot;* &quot;-&quot;_ ;_ @_ "/>
    <numFmt numFmtId="181" formatCode="_ * #,##0_ ;_ * \!\-#,##0_ ;_ * &quot;-&quot;_ ;_ @_ "/>
    <numFmt numFmtId="182" formatCode="_ &quot;\&quot;* #,##0.00_ ;_ &quot;\&quot;* \!\-#,##0.00_ ;_ &quot;\&quot;* &quot;-&quot;??_ ;_ @_ "/>
    <numFmt numFmtId="183" formatCode="_ * #,##0.00_ ;_ * \!\-#,##0.00_ ;_ * &quot;-&quot;??_ ;_ @_ "/>
    <numFmt numFmtId="184" formatCode="\!\$#,##0_);\!\(\!\$#,##0\!\)"/>
    <numFmt numFmtId="185" formatCode="\!\$#,##0_);[Red]\!\(\!\$#,##0\!\)"/>
    <numFmt numFmtId="186" formatCode="\!\$#,##0.00_);\!\(\!\$#,##0.00\!\)"/>
    <numFmt numFmtId="187" formatCode="\!\$#,##0.00_);[Red]\!\(\!\$#,##0.00\!\)"/>
    <numFmt numFmtId="188" formatCode="&quot;\&quot;#,##0;&quot;\&quot;&quot;\&quot;\!\-#,##0"/>
    <numFmt numFmtId="189" formatCode="&quot;\&quot;#,##0;[Red]&quot;\&quot;&quot;\&quot;\!\-#,##0"/>
    <numFmt numFmtId="190" formatCode="&quot;\&quot;#,##0.00;&quot;\&quot;&quot;\&quot;\!\-#,##0.00"/>
    <numFmt numFmtId="191" formatCode="&quot;\&quot;#,##0.00;[Red]&quot;\&quot;&quot;\&quot;\!\-#,##0.00"/>
    <numFmt numFmtId="192" formatCode="_ &quot;\&quot;* #,##0_ ;_ &quot;\&quot;* &quot;\&quot;\!\-#,##0_ ;_ &quot;\&quot;* &quot;-&quot;_ ;_ @_ "/>
    <numFmt numFmtId="193" formatCode="_ * #,##0_ ;_ * &quot;\&quot;\!\-#,##0_ ;_ * &quot;-&quot;_ ;_ @_ "/>
    <numFmt numFmtId="194" formatCode="_ &quot;\&quot;* #,##0.00_ ;_ &quot;\&quot;* &quot;\&quot;\!\-#,##0.00_ ;_ &quot;\&quot;* &quot;-&quot;??_ ;_ @_ "/>
    <numFmt numFmtId="195" formatCode="_ * #,##0.00_ ;_ * &quot;\&quot;\!\-#,##0.00_ ;_ * &quot;-&quot;??_ ;_ @_ "/>
    <numFmt numFmtId="196" formatCode="&quot;\&quot;\!\$#,##0_);&quot;\&quot;\!\(&quot;\&quot;\!\$#,##0&quot;\&quot;\!\)"/>
    <numFmt numFmtId="197" formatCode="&quot;\&quot;\!\$#,##0_);[Red]&quot;\&quot;\!\(&quot;\&quot;\!\$#,##0&quot;\&quot;\!\)"/>
    <numFmt numFmtId="198" formatCode="&quot;\&quot;\!\$#,##0.00_);&quot;\&quot;\!\(&quot;\&quot;\!\$#,##0.00&quot;\&quot;\!\)"/>
    <numFmt numFmtId="199" formatCode="&quot;\&quot;\!\$#,##0.00_);[Red]&quot;\&quot;\!\(&quot;\&quot;\!\$#,##0.00&quot;\&quot;\!\)"/>
    <numFmt numFmtId="200" formatCode="#,##0;[Red]#,##0"/>
    <numFmt numFmtId="201" formatCode="0.0"/>
    <numFmt numFmtId="202" formatCode="#,##0.00_ "/>
    <numFmt numFmtId="203" formatCode="#,##0.0_ "/>
    <numFmt numFmtId="204" formatCode="#,##0.0_ ;[Red]&quot;\&quot;\!\-#,##0.0&quot;\&quot;\!\ "/>
    <numFmt numFmtId="205" formatCode="#,##0_ ;[Red]&quot;\&quot;\!\-#,##0&quot;\&quot;\!\ "/>
    <numFmt numFmtId="206" formatCode="[&lt;=999]000;000&quot;\&quot;\!\-00"/>
    <numFmt numFmtId="207" formatCode="#,##0_ "/>
    <numFmt numFmtId="208" formatCode="_ * #,##0.0_ ;_ * &quot;\&quot;\!\-#,##0.0_ ;_ * &quot;-&quot;_ ;_ @_ "/>
    <numFmt numFmtId="209" formatCode="_ * #,##0.00_ ;_ * &quot;\&quot;\!\-#,##0.00_ ;_ * &quot;-&quot;_ ;_ @_ "/>
    <numFmt numFmtId="210" formatCode="_ * #,##0.000_ ;_ * &quot;\&quot;\!\-#,##0.000_ ;_ * &quot;-&quot;_ ;_ @_ "/>
    <numFmt numFmtId="211" formatCode="#,##0.0;[Red]#,##0.0"/>
    <numFmt numFmtId="212" formatCode="#,##0.00;[Red]#,##0.00"/>
    <numFmt numFmtId="213" formatCode="#,##0.0;[Red]&quot;\&quot;\!\-#,##0.0"/>
    <numFmt numFmtId="214" formatCode="#,##0.0_ ;[Red]\-#,##0.0\ "/>
    <numFmt numFmtId="215" formatCode="0.0_);[Red]\(0.0\)"/>
    <numFmt numFmtId="216" formatCode="0.0_ ;[Red]\-0.0\ "/>
    <numFmt numFmtId="217" formatCode="0_);[Red]\(0\)"/>
    <numFmt numFmtId="218" formatCode="#,##0_);[Red]\(#,##0\)"/>
    <numFmt numFmtId="219" formatCode="[&lt;=999]000;[&lt;=99999]000\-00;000\-0000"/>
    <numFmt numFmtId="220" formatCode="0_ "/>
  </numFmts>
  <fonts count="17">
    <font>
      <sz val="11"/>
      <name val="ＭＳ Ｐゴシック"/>
      <family val="0"/>
    </font>
    <font>
      <b/>
      <sz val="11"/>
      <name val="ＭＳ Ｐゴシック"/>
      <family val="0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0"/>
      <name val="ＭＳ 明朝"/>
      <family val="1"/>
    </font>
    <font>
      <sz val="18"/>
      <name val="ＭＳ 明朝"/>
      <family val="1"/>
    </font>
    <font>
      <b/>
      <sz val="18"/>
      <name val="ＭＳ 明朝"/>
      <family val="1"/>
    </font>
    <font>
      <b/>
      <sz val="14"/>
      <name val="ＭＳ 明朝"/>
      <family val="1"/>
    </font>
    <font>
      <b/>
      <sz val="20"/>
      <name val="ＭＳ 明朝"/>
      <family val="1"/>
    </font>
    <font>
      <sz val="11"/>
      <name val="ＭＳ 明朝"/>
      <family val="1"/>
    </font>
    <font>
      <sz val="9"/>
      <name val="ＭＳ 明朝"/>
      <family val="1"/>
    </font>
    <font>
      <sz val="10"/>
      <color indexed="12"/>
      <name val="ＭＳ 明朝"/>
      <family val="1"/>
    </font>
    <font>
      <sz val="10"/>
      <color indexed="17"/>
      <name val="ＭＳ 明朝"/>
      <family val="1"/>
    </font>
    <font>
      <sz val="10"/>
      <color indexed="12"/>
      <name val="ＭＳ ゴシック"/>
      <family val="3"/>
    </font>
    <font>
      <sz val="11"/>
      <name val="ＭＳ ゴシック"/>
      <family val="3"/>
    </font>
    <font>
      <sz val="10"/>
      <name val="ＭＳ 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" fillId="0" borderId="0">
      <alignment/>
      <protection/>
    </xf>
  </cellStyleXfs>
  <cellXfs count="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 applyProtection="1">
      <alignment horizontal="left" vertical="center"/>
      <protection/>
    </xf>
    <xf numFmtId="0" fontId="7" fillId="0" borderId="0" xfId="0" applyFont="1" applyAlignment="1" applyProtection="1">
      <alignment vertical="center"/>
      <protection/>
    </xf>
    <xf numFmtId="0" fontId="0" fillId="0" borderId="1" xfId="0" applyBorder="1" applyAlignment="1">
      <alignment vertical="center"/>
    </xf>
    <xf numFmtId="193" fontId="4" fillId="0" borderId="2" xfId="0" applyNumberFormat="1" applyFont="1" applyBorder="1" applyAlignment="1" applyProtection="1">
      <alignment vertical="center"/>
      <protection/>
    </xf>
    <xf numFmtId="193" fontId="4" fillId="0" borderId="0" xfId="0" applyNumberFormat="1" applyFont="1" applyBorder="1" applyAlignment="1" applyProtection="1">
      <alignment vertical="center"/>
      <protection/>
    </xf>
    <xf numFmtId="0" fontId="9" fillId="0" borderId="0" xfId="0" applyFont="1" applyAlignment="1">
      <alignment vertical="center"/>
    </xf>
    <xf numFmtId="0" fontId="12" fillId="0" borderId="0" xfId="0" applyFont="1" applyBorder="1" applyAlignment="1" applyProtection="1" quotePrefix="1">
      <alignment horizontal="distributed" vertical="center"/>
      <protection locked="0"/>
    </xf>
    <xf numFmtId="0" fontId="0" fillId="0" borderId="3" xfId="0" applyBorder="1" applyAlignment="1">
      <alignment vertical="center"/>
    </xf>
    <xf numFmtId="193" fontId="12" fillId="0" borderId="2" xfId="0" applyNumberFormat="1" applyFont="1" applyBorder="1" applyAlignment="1" applyProtection="1">
      <alignment vertical="center"/>
      <protection locked="0"/>
    </xf>
    <xf numFmtId="193" fontId="12" fillId="0" borderId="0" xfId="0" applyNumberFormat="1" applyFont="1" applyBorder="1" applyAlignment="1" applyProtection="1">
      <alignment vertical="center"/>
      <protection locked="0"/>
    </xf>
    <xf numFmtId="0" fontId="13" fillId="0" borderId="0" xfId="0" applyFont="1" applyBorder="1" applyAlignment="1" applyProtection="1" quotePrefix="1">
      <alignment horizontal="distributed" vertical="center"/>
      <protection locked="0"/>
    </xf>
    <xf numFmtId="193" fontId="15" fillId="0" borderId="2" xfId="0" applyNumberFormat="1" applyFont="1" applyBorder="1" applyAlignment="1" applyProtection="1">
      <alignment vertical="center"/>
      <protection/>
    </xf>
    <xf numFmtId="193" fontId="15" fillId="0" borderId="0" xfId="0" applyNumberFormat="1" applyFont="1" applyBorder="1" applyAlignment="1" applyProtection="1">
      <alignment vertical="center"/>
      <protection/>
    </xf>
    <xf numFmtId="193" fontId="15" fillId="0" borderId="0" xfId="0" applyNumberFormat="1" applyFont="1" applyAlignment="1" applyProtection="1">
      <alignment vertical="center"/>
      <protection/>
    </xf>
    <xf numFmtId="193" fontId="16" fillId="0" borderId="0" xfId="16" applyNumberFormat="1" applyFont="1" applyAlignment="1">
      <alignment vertical="center"/>
    </xf>
    <xf numFmtId="0" fontId="14" fillId="0" borderId="0" xfId="0" applyFont="1" applyAlignment="1" applyProtection="1">
      <alignment vertical="center"/>
      <protection/>
    </xf>
    <xf numFmtId="0" fontId="4" fillId="0" borderId="3" xfId="0" applyFont="1" applyBorder="1" applyAlignment="1" applyProtection="1">
      <alignment horizontal="distributed" vertical="center"/>
      <protection/>
    </xf>
    <xf numFmtId="37" fontId="4" fillId="0" borderId="3" xfId="0" applyNumberFormat="1" applyFont="1" applyBorder="1" applyAlignment="1" applyProtection="1">
      <alignment horizontal="distributed" vertical="center"/>
      <protection/>
    </xf>
    <xf numFmtId="0" fontId="14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4" xfId="0" applyFont="1" applyBorder="1" applyAlignment="1">
      <alignment vertical="center"/>
    </xf>
    <xf numFmtId="0" fontId="16" fillId="0" borderId="0" xfId="0" applyFont="1" applyAlignment="1">
      <alignment vertical="center"/>
    </xf>
    <xf numFmtId="207" fontId="4" fillId="0" borderId="0" xfId="0" applyNumberFormat="1" applyFont="1" applyBorder="1" applyAlignment="1">
      <alignment vertical="center"/>
    </xf>
    <xf numFmtId="0" fontId="15" fillId="0" borderId="0" xfId="0" applyFont="1" applyBorder="1" applyAlignment="1" applyProtection="1">
      <alignment horizontal="distributed" vertical="center"/>
      <protection/>
    </xf>
    <xf numFmtId="0" fontId="9" fillId="0" borderId="0" xfId="0" applyFont="1" applyBorder="1" applyAlignment="1">
      <alignment vertical="center"/>
    </xf>
    <xf numFmtId="207" fontId="15" fillId="0" borderId="0" xfId="16" applyNumberFormat="1" applyFont="1" applyBorder="1" applyAlignment="1" applyProtection="1">
      <alignment vertical="center"/>
      <protection/>
    </xf>
    <xf numFmtId="207" fontId="4" fillId="0" borderId="0" xfId="16" applyNumberFormat="1" applyFont="1" applyBorder="1" applyAlignment="1" applyProtection="1">
      <alignment vertical="center"/>
      <protection/>
    </xf>
    <xf numFmtId="207" fontId="12" fillId="0" borderId="0" xfId="16" applyNumberFormat="1" applyFont="1" applyBorder="1" applyAlignment="1" applyProtection="1">
      <alignment vertical="center"/>
      <protection locked="0"/>
    </xf>
    <xf numFmtId="207" fontId="16" fillId="0" borderId="0" xfId="16" applyNumberFormat="1" applyFont="1" applyAlignment="1">
      <alignment vertical="center"/>
    </xf>
    <xf numFmtId="207" fontId="15" fillId="0" borderId="0" xfId="16" applyNumberFormat="1" applyFont="1" applyAlignment="1">
      <alignment vertical="center"/>
    </xf>
    <xf numFmtId="207" fontId="15" fillId="0" borderId="0" xfId="0" applyNumberFormat="1" applyFont="1" applyBorder="1" applyAlignment="1">
      <alignment vertical="center"/>
    </xf>
    <xf numFmtId="207" fontId="15" fillId="0" borderId="5" xfId="0" applyNumberFormat="1" applyFont="1" applyBorder="1" applyAlignment="1">
      <alignment vertical="center"/>
    </xf>
    <xf numFmtId="0" fontId="10" fillId="0" borderId="6" xfId="0" applyFont="1" applyBorder="1" applyAlignment="1" applyProtection="1">
      <alignment horizontal="center" vertical="center"/>
      <protection/>
    </xf>
    <xf numFmtId="41" fontId="4" fillId="0" borderId="0" xfId="0" applyNumberFormat="1" applyFont="1" applyBorder="1" applyAlignment="1" applyProtection="1">
      <alignment vertical="center"/>
      <protection/>
    </xf>
    <xf numFmtId="41" fontId="4" fillId="0" borderId="0" xfId="0" applyNumberFormat="1" applyFont="1" applyBorder="1" applyAlignment="1">
      <alignment vertical="center"/>
    </xf>
    <xf numFmtId="0" fontId="9" fillId="0" borderId="3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16" fillId="0" borderId="1" xfId="0" applyFont="1" applyBorder="1" applyAlignment="1">
      <alignment horizontal="right" vertical="center"/>
    </xf>
    <xf numFmtId="0" fontId="10" fillId="0" borderId="7" xfId="0" applyFont="1" applyBorder="1" applyAlignment="1">
      <alignment vertical="center"/>
    </xf>
    <xf numFmtId="0" fontId="10" fillId="0" borderId="8" xfId="0" applyFont="1" applyBorder="1" applyAlignment="1">
      <alignment vertical="center"/>
    </xf>
    <xf numFmtId="37" fontId="15" fillId="0" borderId="0" xfId="0" applyNumberFormat="1" applyFont="1" applyBorder="1" applyAlignment="1" applyProtection="1">
      <alignment horizontal="distributed" vertical="center"/>
      <protection/>
    </xf>
    <xf numFmtId="0" fontId="0" fillId="0" borderId="3" xfId="0" applyBorder="1" applyAlignment="1">
      <alignment vertical="center"/>
    </xf>
    <xf numFmtId="0" fontId="15" fillId="0" borderId="0" xfId="0" applyFont="1" applyBorder="1" applyAlignment="1" applyProtection="1">
      <alignment horizontal="distributed" vertical="center"/>
      <protection/>
    </xf>
    <xf numFmtId="0" fontId="14" fillId="0" borderId="3" xfId="0" applyFont="1" applyBorder="1" applyAlignment="1">
      <alignment vertical="center"/>
    </xf>
    <xf numFmtId="0" fontId="10" fillId="0" borderId="9" xfId="0" applyFont="1" applyBorder="1" applyAlignment="1" applyProtection="1">
      <alignment horizontal="center" vertical="center"/>
      <protection/>
    </xf>
    <xf numFmtId="0" fontId="0" fillId="0" borderId="10" xfId="0" applyBorder="1" applyAlignment="1">
      <alignment horizontal="center" vertical="center"/>
    </xf>
    <xf numFmtId="0" fontId="11" fillId="0" borderId="0" xfId="0" applyFont="1" applyBorder="1" applyAlignment="1" applyProtection="1" quotePrefix="1">
      <alignment horizontal="distributed" vertical="center"/>
      <protection locked="0"/>
    </xf>
    <xf numFmtId="0" fontId="11" fillId="0" borderId="3" xfId="0" applyFont="1" applyBorder="1" applyAlignment="1" applyProtection="1" quotePrefix="1">
      <alignment horizontal="distributed" vertical="center"/>
      <protection locked="0"/>
    </xf>
    <xf numFmtId="0" fontId="4" fillId="0" borderId="0" xfId="0" applyFont="1" applyBorder="1" applyAlignment="1" applyProtection="1">
      <alignment horizontal="distributed" vertical="center"/>
      <protection/>
    </xf>
    <xf numFmtId="0" fontId="13" fillId="0" borderId="0" xfId="0" applyFont="1" applyBorder="1" applyAlignment="1" applyProtection="1" quotePrefix="1">
      <alignment horizontal="distributed" vertical="center"/>
      <protection locked="0"/>
    </xf>
    <xf numFmtId="0" fontId="4" fillId="0" borderId="4" xfId="0" applyFont="1" applyBorder="1" applyAlignment="1" applyProtection="1">
      <alignment vertical="center"/>
      <protection/>
    </xf>
    <xf numFmtId="0" fontId="0" fillId="0" borderId="4" xfId="0" applyBorder="1" applyAlignment="1">
      <alignment vertical="center"/>
    </xf>
    <xf numFmtId="37" fontId="15" fillId="0" borderId="5" xfId="0" applyNumberFormat="1" applyFont="1" applyBorder="1" applyAlignment="1" applyProtection="1">
      <alignment horizontal="distributed" vertical="center"/>
      <protection/>
    </xf>
    <xf numFmtId="0" fontId="0" fillId="0" borderId="11" xfId="0" applyBorder="1" applyAlignment="1">
      <alignment vertical="center"/>
    </xf>
    <xf numFmtId="0" fontId="8" fillId="0" borderId="0" xfId="0" applyFont="1" applyAlignment="1" applyProtection="1">
      <alignment horizontal="center" vertical="center"/>
      <protection/>
    </xf>
    <xf numFmtId="0" fontId="9" fillId="0" borderId="1" xfId="0" applyFont="1" applyBorder="1" applyAlignment="1" applyProtection="1">
      <alignment horizontal="left" vertical="center"/>
      <protection/>
    </xf>
    <xf numFmtId="0" fontId="0" fillId="0" borderId="1" xfId="0" applyBorder="1" applyAlignment="1">
      <alignment vertical="center"/>
    </xf>
    <xf numFmtId="0" fontId="10" fillId="0" borderId="12" xfId="0" applyFont="1" applyBorder="1" applyAlignment="1" applyProtection="1">
      <alignment horizontal="distributed" vertical="center" wrapText="1"/>
      <protection/>
    </xf>
    <xf numFmtId="0" fontId="0" fillId="0" borderId="13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5" fillId="0" borderId="0" xfId="0" applyFont="1" applyAlignment="1" applyProtection="1">
      <alignment horizontal="distributed" vertical="center"/>
      <protection/>
    </xf>
    <xf numFmtId="0" fontId="15" fillId="0" borderId="3" xfId="0" applyFont="1" applyBorder="1" applyAlignment="1">
      <alignment vertical="center"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5"/>
  <sheetViews>
    <sheetView tabSelected="1" zoomScaleSheetLayoutView="100" workbookViewId="0" topLeftCell="A1">
      <selection activeCell="A1" sqref="A1"/>
    </sheetView>
  </sheetViews>
  <sheetFormatPr defaultColWidth="9.00390625" defaultRowHeight="13.5"/>
  <cols>
    <col min="1" max="1" width="2.625" style="1" customWidth="1"/>
    <col min="2" max="2" width="12.625" style="1" customWidth="1"/>
    <col min="3" max="8" width="15.625" style="1" customWidth="1"/>
    <col min="9" max="16384" width="9.00390625" style="1" customWidth="1"/>
  </cols>
  <sheetData>
    <row r="1" spans="4:5" ht="13.5" customHeight="1">
      <c r="D1" s="2"/>
      <c r="E1" s="3"/>
    </row>
    <row r="2" spans="1:8" ht="24">
      <c r="A2" s="57" t="s">
        <v>83</v>
      </c>
      <c r="B2" s="57"/>
      <c r="C2" s="57"/>
      <c r="D2" s="57"/>
      <c r="E2" s="57"/>
      <c r="F2" s="57"/>
      <c r="G2" s="57"/>
      <c r="H2" s="57"/>
    </row>
    <row r="3" spans="1:8" ht="16.5" customHeight="1" thickBot="1">
      <c r="A3" s="58" t="s">
        <v>0</v>
      </c>
      <c r="B3" s="59"/>
      <c r="C3" s="4"/>
      <c r="D3" s="4"/>
      <c r="E3" s="4"/>
      <c r="F3" s="4"/>
      <c r="G3" s="39" t="s">
        <v>84</v>
      </c>
      <c r="H3" s="40"/>
    </row>
    <row r="4" spans="1:8" ht="14.25" thickTop="1">
      <c r="A4" s="60" t="s">
        <v>75</v>
      </c>
      <c r="B4" s="61"/>
      <c r="C4" s="47" t="s">
        <v>81</v>
      </c>
      <c r="D4" s="47" t="s">
        <v>79</v>
      </c>
      <c r="E4" s="47" t="s">
        <v>80</v>
      </c>
      <c r="F4" s="41" t="s">
        <v>82</v>
      </c>
      <c r="G4" s="42"/>
      <c r="H4" s="42"/>
    </row>
    <row r="5" spans="1:8" ht="13.5">
      <c r="A5" s="62"/>
      <c r="B5" s="63"/>
      <c r="C5" s="48"/>
      <c r="D5" s="48"/>
      <c r="E5" s="48"/>
      <c r="F5" s="35" t="s">
        <v>81</v>
      </c>
      <c r="G5" s="35" t="s">
        <v>79</v>
      </c>
      <c r="H5" s="35" t="s">
        <v>80</v>
      </c>
    </row>
    <row r="6" spans="1:8" s="7" customFormat="1" ht="13.5" customHeight="1">
      <c r="A6" s="49" t="s">
        <v>76</v>
      </c>
      <c r="B6" s="50"/>
      <c r="C6" s="5">
        <v>7150</v>
      </c>
      <c r="D6" s="36">
        <v>99</v>
      </c>
      <c r="E6" s="6">
        <v>9350</v>
      </c>
      <c r="F6" s="29">
        <v>1570</v>
      </c>
      <c r="G6" s="29">
        <v>32</v>
      </c>
      <c r="H6" s="29">
        <v>1156</v>
      </c>
    </row>
    <row r="7" spans="1:8" s="7" customFormat="1" ht="13.5" customHeight="1">
      <c r="A7" s="49" t="s">
        <v>77</v>
      </c>
      <c r="B7" s="38"/>
      <c r="C7" s="5">
        <v>7803</v>
      </c>
      <c r="D7" s="6">
        <v>93</v>
      </c>
      <c r="E7" s="6">
        <v>10184</v>
      </c>
      <c r="F7" s="29">
        <v>1788</v>
      </c>
      <c r="G7" s="29">
        <v>40</v>
      </c>
      <c r="H7" s="29">
        <v>1326</v>
      </c>
    </row>
    <row r="8" spans="1:8" s="7" customFormat="1" ht="6" customHeight="1">
      <c r="A8" s="8"/>
      <c r="B8" s="9"/>
      <c r="C8" s="10"/>
      <c r="D8" s="11"/>
      <c r="E8" s="11"/>
      <c r="F8" s="30"/>
      <c r="G8" s="30"/>
      <c r="H8" s="30"/>
    </row>
    <row r="9" spans="1:8" ht="13.5">
      <c r="A9" s="52" t="s">
        <v>78</v>
      </c>
      <c r="B9" s="46"/>
      <c r="C9" s="13">
        <f aca="true" t="shared" si="0" ref="C9:H9">C11+C12+C84</f>
        <v>8094</v>
      </c>
      <c r="D9" s="14">
        <f t="shared" si="0"/>
        <v>93</v>
      </c>
      <c r="E9" s="14">
        <f t="shared" si="0"/>
        <v>10754</v>
      </c>
      <c r="F9" s="28">
        <f t="shared" si="0"/>
        <v>1851</v>
      </c>
      <c r="G9" s="28">
        <f t="shared" si="0"/>
        <v>45</v>
      </c>
      <c r="H9" s="28">
        <f t="shared" si="0"/>
        <v>1379</v>
      </c>
    </row>
    <row r="10" spans="1:8" ht="6" customHeight="1">
      <c r="A10" s="12"/>
      <c r="B10" s="9"/>
      <c r="C10" s="13"/>
      <c r="D10" s="14"/>
      <c r="E10" s="14"/>
      <c r="F10" s="28"/>
      <c r="G10" s="28"/>
      <c r="H10" s="28"/>
    </row>
    <row r="11" spans="1:8" ht="13.5">
      <c r="A11" s="64" t="s">
        <v>1</v>
      </c>
      <c r="B11" s="65"/>
      <c r="C11" s="13">
        <f aca="true" t="shared" si="1" ref="C11:H11">SUM(C14:C24)</f>
        <v>6537</v>
      </c>
      <c r="D11" s="15">
        <f t="shared" si="1"/>
        <v>52</v>
      </c>
      <c r="E11" s="14">
        <f t="shared" si="1"/>
        <v>8506</v>
      </c>
      <c r="F11" s="32">
        <f t="shared" si="1"/>
        <v>1406</v>
      </c>
      <c r="G11" s="32">
        <f t="shared" si="1"/>
        <v>25</v>
      </c>
      <c r="H11" s="32">
        <f t="shared" si="1"/>
        <v>988</v>
      </c>
    </row>
    <row r="12" spans="1:8" ht="13.5">
      <c r="A12" s="64" t="s">
        <v>2</v>
      </c>
      <c r="B12" s="65"/>
      <c r="C12" s="13">
        <f aca="true" t="shared" si="2" ref="C12:H12">C25+C29+C35+C38+C43+C45+C54+C63+C67+C70+C76+C81</f>
        <v>1500</v>
      </c>
      <c r="D12" s="14">
        <f t="shared" si="2"/>
        <v>38</v>
      </c>
      <c r="E12" s="14">
        <f t="shared" si="2"/>
        <v>2158</v>
      </c>
      <c r="F12" s="32">
        <f t="shared" si="2"/>
        <v>437</v>
      </c>
      <c r="G12" s="32">
        <f t="shared" si="2"/>
        <v>20</v>
      </c>
      <c r="H12" s="32">
        <f t="shared" si="2"/>
        <v>381</v>
      </c>
    </row>
    <row r="13" spans="1:8" ht="6" customHeight="1">
      <c r="A13" s="26"/>
      <c r="B13" s="9"/>
      <c r="C13" s="14"/>
      <c r="D13" s="14"/>
      <c r="E13" s="14"/>
      <c r="F13" s="31"/>
      <c r="G13" s="16"/>
      <c r="H13" s="16"/>
    </row>
    <row r="14" spans="1:8" s="7" customFormat="1" ht="13.5">
      <c r="A14" s="51" t="s">
        <v>3</v>
      </c>
      <c r="B14" s="44"/>
      <c r="C14" s="25">
        <v>3473</v>
      </c>
      <c r="D14" s="25">
        <v>24</v>
      </c>
      <c r="E14" s="25">
        <v>4443</v>
      </c>
      <c r="F14" s="25">
        <v>571</v>
      </c>
      <c r="G14" s="25">
        <v>9</v>
      </c>
      <c r="H14" s="25">
        <v>358</v>
      </c>
    </row>
    <row r="15" spans="1:8" s="7" customFormat="1" ht="13.5">
      <c r="A15" s="51" t="s">
        <v>4</v>
      </c>
      <c r="B15" s="44"/>
      <c r="C15" s="25">
        <v>930</v>
      </c>
      <c r="D15" s="25">
        <v>2</v>
      </c>
      <c r="E15" s="25">
        <v>1229</v>
      </c>
      <c r="F15" s="25">
        <v>232</v>
      </c>
      <c r="G15" s="25">
        <v>2</v>
      </c>
      <c r="H15" s="25">
        <v>161</v>
      </c>
    </row>
    <row r="16" spans="1:8" s="7" customFormat="1" ht="13.5">
      <c r="A16" s="51" t="s">
        <v>5</v>
      </c>
      <c r="B16" s="44"/>
      <c r="C16" s="25">
        <v>470</v>
      </c>
      <c r="D16" s="25">
        <v>1</v>
      </c>
      <c r="E16" s="25">
        <v>620</v>
      </c>
      <c r="F16" s="25">
        <v>125</v>
      </c>
      <c r="G16" s="25">
        <v>1</v>
      </c>
      <c r="H16" s="25">
        <v>88</v>
      </c>
    </row>
    <row r="17" spans="1:8" s="7" customFormat="1" ht="13.5">
      <c r="A17" s="51" t="s">
        <v>6</v>
      </c>
      <c r="B17" s="44"/>
      <c r="C17" s="25">
        <v>393</v>
      </c>
      <c r="D17" s="25">
        <v>3</v>
      </c>
      <c r="E17" s="25">
        <v>507</v>
      </c>
      <c r="F17" s="25">
        <v>124</v>
      </c>
      <c r="G17" s="25">
        <v>2</v>
      </c>
      <c r="H17" s="25">
        <v>99</v>
      </c>
    </row>
    <row r="18" spans="1:8" s="7" customFormat="1" ht="13.5">
      <c r="A18" s="51" t="s">
        <v>7</v>
      </c>
      <c r="B18" s="44"/>
      <c r="C18" s="25">
        <v>287</v>
      </c>
      <c r="D18" s="25">
        <v>3</v>
      </c>
      <c r="E18" s="25">
        <v>371</v>
      </c>
      <c r="F18" s="25">
        <v>86</v>
      </c>
      <c r="G18" s="25">
        <v>1</v>
      </c>
      <c r="H18" s="25">
        <v>66</v>
      </c>
    </row>
    <row r="19" spans="1:8" s="7" customFormat="1" ht="13.5">
      <c r="A19" s="51" t="s">
        <v>8</v>
      </c>
      <c r="B19" s="44"/>
      <c r="C19" s="25">
        <v>219</v>
      </c>
      <c r="D19" s="25">
        <v>3</v>
      </c>
      <c r="E19" s="25">
        <v>283</v>
      </c>
      <c r="F19" s="25">
        <v>61</v>
      </c>
      <c r="G19" s="25">
        <v>1</v>
      </c>
      <c r="H19" s="25">
        <v>50</v>
      </c>
    </row>
    <row r="20" spans="1:8" s="7" customFormat="1" ht="13.5">
      <c r="A20" s="51" t="s">
        <v>9</v>
      </c>
      <c r="B20" s="44"/>
      <c r="C20" s="25">
        <v>68</v>
      </c>
      <c r="D20" s="25">
        <v>1</v>
      </c>
      <c r="E20" s="25">
        <v>87</v>
      </c>
      <c r="F20" s="25">
        <v>15</v>
      </c>
      <c r="G20" s="25">
        <v>1</v>
      </c>
      <c r="H20" s="25">
        <v>13</v>
      </c>
    </row>
    <row r="21" spans="1:8" s="7" customFormat="1" ht="13.5">
      <c r="A21" s="51" t="s">
        <v>10</v>
      </c>
      <c r="B21" s="44"/>
      <c r="C21" s="25">
        <v>95</v>
      </c>
      <c r="D21" s="25">
        <v>1</v>
      </c>
      <c r="E21" s="25">
        <v>130</v>
      </c>
      <c r="F21" s="25">
        <v>36</v>
      </c>
      <c r="G21" s="25">
        <v>1</v>
      </c>
      <c r="H21" s="25">
        <v>32</v>
      </c>
    </row>
    <row r="22" spans="1:8" s="7" customFormat="1" ht="13.5">
      <c r="A22" s="51" t="s">
        <v>11</v>
      </c>
      <c r="B22" s="44"/>
      <c r="C22" s="25">
        <v>93</v>
      </c>
      <c r="D22" s="37">
        <v>0</v>
      </c>
      <c r="E22" s="25">
        <v>130</v>
      </c>
      <c r="F22" s="25">
        <v>25</v>
      </c>
      <c r="G22" s="37">
        <v>0</v>
      </c>
      <c r="H22" s="25">
        <v>23</v>
      </c>
    </row>
    <row r="23" spans="1:8" s="7" customFormat="1" ht="13.5">
      <c r="A23" s="51" t="s">
        <v>12</v>
      </c>
      <c r="B23" s="44"/>
      <c r="C23" s="25">
        <v>113</v>
      </c>
      <c r="D23" s="25">
        <v>1</v>
      </c>
      <c r="E23" s="25">
        <v>164</v>
      </c>
      <c r="F23" s="25">
        <v>27</v>
      </c>
      <c r="G23" s="25">
        <v>1</v>
      </c>
      <c r="H23" s="25">
        <v>19</v>
      </c>
    </row>
    <row r="24" spans="1:8" s="7" customFormat="1" ht="13.5">
      <c r="A24" s="51" t="s">
        <v>13</v>
      </c>
      <c r="B24" s="44"/>
      <c r="C24" s="25">
        <v>396</v>
      </c>
      <c r="D24" s="37">
        <v>13</v>
      </c>
      <c r="E24" s="25">
        <v>542</v>
      </c>
      <c r="F24" s="25">
        <v>104</v>
      </c>
      <c r="G24" s="25">
        <v>6</v>
      </c>
      <c r="H24" s="25">
        <v>79</v>
      </c>
    </row>
    <row r="25" spans="1:8" s="17" customFormat="1" ht="13.5">
      <c r="A25" s="45" t="s">
        <v>14</v>
      </c>
      <c r="B25" s="46"/>
      <c r="C25" s="33">
        <f aca="true" t="shared" si="3" ref="C25:H25">C26+C27+C28</f>
        <v>30</v>
      </c>
      <c r="D25" s="33">
        <f t="shared" si="3"/>
        <v>2</v>
      </c>
      <c r="E25" s="33">
        <f t="shared" si="3"/>
        <v>43</v>
      </c>
      <c r="F25" s="33">
        <f t="shared" si="3"/>
        <v>13</v>
      </c>
      <c r="G25" s="33">
        <f t="shared" si="3"/>
        <v>2</v>
      </c>
      <c r="H25" s="33">
        <f t="shared" si="3"/>
        <v>10</v>
      </c>
    </row>
    <row r="26" spans="1:8" s="7" customFormat="1" ht="13.5">
      <c r="A26" s="27"/>
      <c r="B26" s="18" t="s">
        <v>15</v>
      </c>
      <c r="C26" s="25">
        <v>7</v>
      </c>
      <c r="D26" s="37">
        <v>0</v>
      </c>
      <c r="E26" s="25">
        <v>9</v>
      </c>
      <c r="F26" s="25">
        <v>3</v>
      </c>
      <c r="G26" s="37">
        <v>0</v>
      </c>
      <c r="H26" s="25">
        <v>3</v>
      </c>
    </row>
    <row r="27" spans="1:8" s="7" customFormat="1" ht="13.5">
      <c r="A27" s="27"/>
      <c r="B27" s="18" t="s">
        <v>16</v>
      </c>
      <c r="C27" s="25">
        <v>12</v>
      </c>
      <c r="D27" s="25">
        <v>1</v>
      </c>
      <c r="E27" s="25">
        <v>15</v>
      </c>
      <c r="F27" s="25">
        <v>6</v>
      </c>
      <c r="G27" s="25">
        <v>1</v>
      </c>
      <c r="H27" s="25">
        <v>5</v>
      </c>
    </row>
    <row r="28" spans="1:8" s="7" customFormat="1" ht="13.5">
      <c r="A28" s="27"/>
      <c r="B28" s="18" t="s">
        <v>17</v>
      </c>
      <c r="C28" s="25">
        <v>11</v>
      </c>
      <c r="D28" s="25">
        <v>1</v>
      </c>
      <c r="E28" s="25">
        <v>19</v>
      </c>
      <c r="F28" s="25">
        <v>4</v>
      </c>
      <c r="G28" s="25">
        <v>1</v>
      </c>
      <c r="H28" s="25">
        <v>2</v>
      </c>
    </row>
    <row r="29" spans="1:8" s="17" customFormat="1" ht="13.5">
      <c r="A29" s="45" t="s">
        <v>18</v>
      </c>
      <c r="B29" s="46"/>
      <c r="C29" s="33">
        <f aca="true" t="shared" si="4" ref="C29:H29">C30+C31+C32+C33+C34</f>
        <v>126</v>
      </c>
      <c r="D29" s="33">
        <f t="shared" si="4"/>
        <v>8</v>
      </c>
      <c r="E29" s="33">
        <f t="shared" si="4"/>
        <v>160</v>
      </c>
      <c r="F29" s="33">
        <f t="shared" si="4"/>
        <v>38</v>
      </c>
      <c r="G29" s="33">
        <f t="shared" si="4"/>
        <v>5</v>
      </c>
      <c r="H29" s="33">
        <f t="shared" si="4"/>
        <v>31</v>
      </c>
    </row>
    <row r="30" spans="1:8" s="7" customFormat="1" ht="13.5">
      <c r="A30" s="27"/>
      <c r="B30" s="18" t="s">
        <v>19</v>
      </c>
      <c r="C30" s="25">
        <v>14</v>
      </c>
      <c r="D30" s="25">
        <v>3</v>
      </c>
      <c r="E30" s="25">
        <v>13</v>
      </c>
      <c r="F30" s="25">
        <v>7</v>
      </c>
      <c r="G30" s="25">
        <v>3</v>
      </c>
      <c r="H30" s="25">
        <v>2</v>
      </c>
    </row>
    <row r="31" spans="1:8" s="7" customFormat="1" ht="13.5">
      <c r="A31" s="27"/>
      <c r="B31" s="18" t="s">
        <v>20</v>
      </c>
      <c r="C31" s="25">
        <v>3</v>
      </c>
      <c r="D31" s="37">
        <v>0</v>
      </c>
      <c r="E31" s="25">
        <v>4</v>
      </c>
      <c r="F31" s="25">
        <v>1</v>
      </c>
      <c r="G31" s="37">
        <v>0</v>
      </c>
      <c r="H31" s="25">
        <v>1</v>
      </c>
    </row>
    <row r="32" spans="1:8" s="7" customFormat="1" ht="13.5">
      <c r="A32" s="27"/>
      <c r="B32" s="18" t="s">
        <v>21</v>
      </c>
      <c r="C32" s="25">
        <v>46</v>
      </c>
      <c r="D32" s="25">
        <v>1</v>
      </c>
      <c r="E32" s="25">
        <v>66</v>
      </c>
      <c r="F32" s="25">
        <v>18</v>
      </c>
      <c r="G32" s="25">
        <v>1</v>
      </c>
      <c r="H32" s="25">
        <v>17</v>
      </c>
    </row>
    <row r="33" spans="1:8" s="7" customFormat="1" ht="13.5">
      <c r="A33" s="27"/>
      <c r="B33" s="18" t="s">
        <v>22</v>
      </c>
      <c r="C33" s="25">
        <v>20</v>
      </c>
      <c r="D33" s="25">
        <v>1</v>
      </c>
      <c r="E33" s="25">
        <v>21</v>
      </c>
      <c r="F33" s="25">
        <v>2</v>
      </c>
      <c r="G33" s="37">
        <v>0</v>
      </c>
      <c r="H33" s="25">
        <v>1</v>
      </c>
    </row>
    <row r="34" spans="1:8" s="7" customFormat="1" ht="13.5">
      <c r="A34" s="27"/>
      <c r="B34" s="18" t="s">
        <v>23</v>
      </c>
      <c r="C34" s="25">
        <v>43</v>
      </c>
      <c r="D34" s="25">
        <v>3</v>
      </c>
      <c r="E34" s="25">
        <v>56</v>
      </c>
      <c r="F34" s="25">
        <v>10</v>
      </c>
      <c r="G34" s="25">
        <v>1</v>
      </c>
      <c r="H34" s="25">
        <v>10</v>
      </c>
    </row>
    <row r="35" spans="1:8" s="17" customFormat="1" ht="13.5">
      <c r="A35" s="45" t="s">
        <v>24</v>
      </c>
      <c r="B35" s="44"/>
      <c r="C35" s="33">
        <f aca="true" t="shared" si="5" ref="C35:H35">C36+C37</f>
        <v>237</v>
      </c>
      <c r="D35" s="33">
        <f t="shared" si="5"/>
        <v>5</v>
      </c>
      <c r="E35" s="33">
        <f t="shared" si="5"/>
        <v>352</v>
      </c>
      <c r="F35" s="33">
        <f t="shared" si="5"/>
        <v>59</v>
      </c>
      <c r="G35" s="33">
        <f t="shared" si="5"/>
        <v>2</v>
      </c>
      <c r="H35" s="33">
        <f t="shared" si="5"/>
        <v>42</v>
      </c>
    </row>
    <row r="36" spans="1:8" s="7" customFormat="1" ht="13.5">
      <c r="A36" s="27"/>
      <c r="B36" s="18" t="s">
        <v>25</v>
      </c>
      <c r="C36" s="25">
        <v>190</v>
      </c>
      <c r="D36" s="25">
        <v>5</v>
      </c>
      <c r="E36" s="25">
        <v>272</v>
      </c>
      <c r="F36" s="25">
        <v>51</v>
      </c>
      <c r="G36" s="25">
        <v>2</v>
      </c>
      <c r="H36" s="25">
        <v>36</v>
      </c>
    </row>
    <row r="37" spans="1:8" s="7" customFormat="1" ht="13.5">
      <c r="A37" s="27"/>
      <c r="B37" s="18" t="s">
        <v>26</v>
      </c>
      <c r="C37" s="25">
        <v>47</v>
      </c>
      <c r="D37" s="37">
        <v>0</v>
      </c>
      <c r="E37" s="25">
        <v>80</v>
      </c>
      <c r="F37" s="25">
        <v>8</v>
      </c>
      <c r="G37" s="37">
        <v>0</v>
      </c>
      <c r="H37" s="25">
        <v>6</v>
      </c>
    </row>
    <row r="38" spans="1:8" s="17" customFormat="1" ht="13.5">
      <c r="A38" s="45" t="s">
        <v>27</v>
      </c>
      <c r="B38" s="44"/>
      <c r="C38" s="33">
        <f aca="true" t="shared" si="6" ref="C38:H38">C39+C40+C41+C42</f>
        <v>271</v>
      </c>
      <c r="D38" s="33">
        <f t="shared" si="6"/>
        <v>3</v>
      </c>
      <c r="E38" s="33">
        <f t="shared" si="6"/>
        <v>375</v>
      </c>
      <c r="F38" s="33">
        <f t="shared" si="6"/>
        <v>70</v>
      </c>
      <c r="G38" s="33">
        <f t="shared" si="6"/>
        <v>2</v>
      </c>
      <c r="H38" s="33">
        <f t="shared" si="6"/>
        <v>61</v>
      </c>
    </row>
    <row r="39" spans="1:8" s="7" customFormat="1" ht="13.5">
      <c r="A39" s="27"/>
      <c r="B39" s="18" t="s">
        <v>28</v>
      </c>
      <c r="C39" s="25">
        <v>43</v>
      </c>
      <c r="D39" s="25">
        <v>3</v>
      </c>
      <c r="E39" s="25">
        <v>61</v>
      </c>
      <c r="F39" s="25">
        <v>16</v>
      </c>
      <c r="G39" s="25">
        <v>2</v>
      </c>
      <c r="H39" s="25">
        <v>11</v>
      </c>
    </row>
    <row r="40" spans="1:8" s="7" customFormat="1" ht="13.5">
      <c r="A40" s="27"/>
      <c r="B40" s="18" t="s">
        <v>29</v>
      </c>
      <c r="C40" s="25">
        <v>83</v>
      </c>
      <c r="D40" s="37">
        <v>0</v>
      </c>
      <c r="E40" s="25">
        <v>107</v>
      </c>
      <c r="F40" s="25">
        <v>26</v>
      </c>
      <c r="G40" s="37">
        <v>0</v>
      </c>
      <c r="H40" s="25">
        <v>26</v>
      </c>
    </row>
    <row r="41" spans="1:8" s="7" customFormat="1" ht="13.5">
      <c r="A41" s="27"/>
      <c r="B41" s="18" t="s">
        <v>30</v>
      </c>
      <c r="C41" s="25">
        <v>42</v>
      </c>
      <c r="D41" s="37">
        <v>0</v>
      </c>
      <c r="E41" s="25">
        <v>50</v>
      </c>
      <c r="F41" s="25">
        <v>10</v>
      </c>
      <c r="G41" s="37">
        <v>0</v>
      </c>
      <c r="H41" s="25">
        <v>8</v>
      </c>
    </row>
    <row r="42" spans="1:8" s="7" customFormat="1" ht="13.5">
      <c r="A42" s="27"/>
      <c r="B42" s="18" t="s">
        <v>31</v>
      </c>
      <c r="C42" s="25">
        <v>103</v>
      </c>
      <c r="D42" s="37">
        <v>0</v>
      </c>
      <c r="E42" s="25">
        <v>157</v>
      </c>
      <c r="F42" s="25">
        <v>18</v>
      </c>
      <c r="G42" s="37">
        <v>0</v>
      </c>
      <c r="H42" s="25">
        <v>16</v>
      </c>
    </row>
    <row r="43" spans="1:8" s="17" customFormat="1" ht="13.5">
      <c r="A43" s="45" t="s">
        <v>32</v>
      </c>
      <c r="B43" s="44"/>
      <c r="C43" s="33">
        <f aca="true" t="shared" si="7" ref="C43:H43">C44</f>
        <v>38</v>
      </c>
      <c r="D43" s="33">
        <f t="shared" si="7"/>
        <v>1</v>
      </c>
      <c r="E43" s="33">
        <f t="shared" si="7"/>
        <v>53</v>
      </c>
      <c r="F43" s="33">
        <f t="shared" si="7"/>
        <v>12</v>
      </c>
      <c r="G43" s="33">
        <f>G44</f>
        <v>1</v>
      </c>
      <c r="H43" s="33">
        <f t="shared" si="7"/>
        <v>13</v>
      </c>
    </row>
    <row r="44" spans="1:8" s="7" customFormat="1" ht="13.5">
      <c r="A44" s="27"/>
      <c r="B44" s="18" t="s">
        <v>33</v>
      </c>
      <c r="C44" s="25">
        <v>38</v>
      </c>
      <c r="D44" s="25">
        <v>1</v>
      </c>
      <c r="E44" s="25">
        <v>53</v>
      </c>
      <c r="F44" s="25">
        <v>12</v>
      </c>
      <c r="G44" s="25">
        <v>1</v>
      </c>
      <c r="H44" s="25">
        <v>13</v>
      </c>
    </row>
    <row r="45" spans="1:8" s="17" customFormat="1" ht="13.5">
      <c r="A45" s="43" t="s">
        <v>34</v>
      </c>
      <c r="B45" s="44"/>
      <c r="C45" s="33">
        <f aca="true" t="shared" si="8" ref="C45:H45">C46+C47+C48+C49+C50+C51+C52+C53</f>
        <v>102</v>
      </c>
      <c r="D45" s="33">
        <f t="shared" si="8"/>
        <v>1</v>
      </c>
      <c r="E45" s="33">
        <f t="shared" si="8"/>
        <v>138</v>
      </c>
      <c r="F45" s="33">
        <f t="shared" si="8"/>
        <v>25</v>
      </c>
      <c r="G45" s="37">
        <v>0</v>
      </c>
      <c r="H45" s="33">
        <f t="shared" si="8"/>
        <v>25</v>
      </c>
    </row>
    <row r="46" spans="1:8" s="7" customFormat="1" ht="13.5">
      <c r="A46" s="27"/>
      <c r="B46" s="19" t="s">
        <v>35</v>
      </c>
      <c r="C46" s="25">
        <v>1</v>
      </c>
      <c r="D46" s="37">
        <v>0</v>
      </c>
      <c r="E46" s="25">
        <v>1</v>
      </c>
      <c r="F46" s="25">
        <v>1</v>
      </c>
      <c r="G46" s="37">
        <v>0</v>
      </c>
      <c r="H46" s="25">
        <v>1</v>
      </c>
    </row>
    <row r="47" spans="1:8" s="7" customFormat="1" ht="13.5">
      <c r="A47" s="27"/>
      <c r="B47" s="19" t="s">
        <v>36</v>
      </c>
      <c r="C47" s="25">
        <v>47</v>
      </c>
      <c r="D47" s="37">
        <v>0</v>
      </c>
      <c r="E47" s="25">
        <v>69</v>
      </c>
      <c r="F47" s="25">
        <v>9</v>
      </c>
      <c r="G47" s="37">
        <v>0</v>
      </c>
      <c r="H47" s="25">
        <v>8</v>
      </c>
    </row>
    <row r="48" spans="1:8" s="7" customFormat="1" ht="13.5">
      <c r="A48" s="27"/>
      <c r="B48" s="19" t="s">
        <v>37</v>
      </c>
      <c r="C48" s="25">
        <v>2</v>
      </c>
      <c r="D48" s="37">
        <v>0</v>
      </c>
      <c r="E48" s="25">
        <v>3</v>
      </c>
      <c r="F48" s="25">
        <v>1</v>
      </c>
      <c r="G48" s="37">
        <v>0</v>
      </c>
      <c r="H48" s="25">
        <v>1</v>
      </c>
    </row>
    <row r="49" spans="1:8" s="7" customFormat="1" ht="13.5">
      <c r="A49" s="27"/>
      <c r="B49" s="19" t="s">
        <v>38</v>
      </c>
      <c r="C49" s="25">
        <v>16</v>
      </c>
      <c r="D49" s="25">
        <v>1</v>
      </c>
      <c r="E49" s="25">
        <v>22</v>
      </c>
      <c r="F49" s="25">
        <v>3</v>
      </c>
      <c r="G49" s="37">
        <v>0</v>
      </c>
      <c r="H49" s="25">
        <v>3</v>
      </c>
    </row>
    <row r="50" spans="1:8" s="7" customFormat="1" ht="13.5">
      <c r="A50" s="27"/>
      <c r="B50" s="19" t="s">
        <v>39</v>
      </c>
      <c r="C50" s="25">
        <v>6</v>
      </c>
      <c r="D50" s="37">
        <v>0</v>
      </c>
      <c r="E50" s="25">
        <v>9</v>
      </c>
      <c r="F50" s="25">
        <v>2</v>
      </c>
      <c r="G50" s="37">
        <v>0</v>
      </c>
      <c r="H50" s="25">
        <v>2</v>
      </c>
    </row>
    <row r="51" spans="1:8" s="7" customFormat="1" ht="13.5">
      <c r="A51" s="27"/>
      <c r="B51" s="19" t="s">
        <v>40</v>
      </c>
      <c r="C51" s="25">
        <v>9</v>
      </c>
      <c r="D51" s="37">
        <v>0</v>
      </c>
      <c r="E51" s="25">
        <v>10</v>
      </c>
      <c r="F51" s="25">
        <v>3</v>
      </c>
      <c r="G51" s="37">
        <v>0</v>
      </c>
      <c r="H51" s="25">
        <v>3</v>
      </c>
    </row>
    <row r="52" spans="1:8" s="7" customFormat="1" ht="13.5">
      <c r="A52" s="27"/>
      <c r="B52" s="19" t="s">
        <v>41</v>
      </c>
      <c r="C52" s="25">
        <v>9</v>
      </c>
      <c r="D52" s="37">
        <v>0</v>
      </c>
      <c r="E52" s="25">
        <v>9</v>
      </c>
      <c r="F52" s="25">
        <v>1</v>
      </c>
      <c r="G52" s="37">
        <v>0</v>
      </c>
      <c r="H52" s="25">
        <v>1</v>
      </c>
    </row>
    <row r="53" spans="1:8" s="7" customFormat="1" ht="13.5">
      <c r="A53" s="27"/>
      <c r="B53" s="19" t="s">
        <v>42</v>
      </c>
      <c r="C53" s="25">
        <v>12</v>
      </c>
      <c r="D53" s="37">
        <v>0</v>
      </c>
      <c r="E53" s="25">
        <v>15</v>
      </c>
      <c r="F53" s="25">
        <v>5</v>
      </c>
      <c r="G53" s="37">
        <v>0</v>
      </c>
      <c r="H53" s="25">
        <v>6</v>
      </c>
    </row>
    <row r="54" spans="1:8" s="17" customFormat="1" ht="13.5">
      <c r="A54" s="43" t="s">
        <v>43</v>
      </c>
      <c r="B54" s="44"/>
      <c r="C54" s="33">
        <f aca="true" t="shared" si="9" ref="C54:H54">C55+C56+C57+C58+C59+C60+C61+C62</f>
        <v>274</v>
      </c>
      <c r="D54" s="33">
        <f t="shared" si="9"/>
        <v>7</v>
      </c>
      <c r="E54" s="33">
        <f t="shared" si="9"/>
        <v>406</v>
      </c>
      <c r="F54" s="33">
        <f t="shared" si="9"/>
        <v>94</v>
      </c>
      <c r="G54" s="33">
        <f t="shared" si="9"/>
        <v>5</v>
      </c>
      <c r="H54" s="33">
        <f t="shared" si="9"/>
        <v>79</v>
      </c>
    </row>
    <row r="55" spans="1:8" s="7" customFormat="1" ht="13.5">
      <c r="A55" s="27"/>
      <c r="B55" s="19" t="s">
        <v>44</v>
      </c>
      <c r="C55" s="25">
        <v>50</v>
      </c>
      <c r="D55" s="25">
        <v>1</v>
      </c>
      <c r="E55" s="25">
        <v>73</v>
      </c>
      <c r="F55" s="25">
        <v>12</v>
      </c>
      <c r="G55" s="25">
        <v>1</v>
      </c>
      <c r="H55" s="25">
        <v>10</v>
      </c>
    </row>
    <row r="56" spans="1:8" s="7" customFormat="1" ht="13.5">
      <c r="A56" s="27"/>
      <c r="B56" s="19" t="s">
        <v>45</v>
      </c>
      <c r="C56" s="25">
        <v>119</v>
      </c>
      <c r="D56" s="37">
        <v>0</v>
      </c>
      <c r="E56" s="25">
        <v>186</v>
      </c>
      <c r="F56" s="25">
        <v>46</v>
      </c>
      <c r="G56" s="37">
        <v>0</v>
      </c>
      <c r="H56" s="25">
        <v>37</v>
      </c>
    </row>
    <row r="57" spans="1:8" s="7" customFormat="1" ht="13.5">
      <c r="A57" s="27"/>
      <c r="B57" s="19" t="s">
        <v>46</v>
      </c>
      <c r="C57" s="25">
        <v>11</v>
      </c>
      <c r="D57" s="37">
        <v>0</v>
      </c>
      <c r="E57" s="25">
        <v>18</v>
      </c>
      <c r="F57" s="25">
        <v>3</v>
      </c>
      <c r="G57" s="37">
        <v>0</v>
      </c>
      <c r="H57" s="25">
        <v>2</v>
      </c>
    </row>
    <row r="58" spans="1:8" s="7" customFormat="1" ht="13.5">
      <c r="A58" s="27"/>
      <c r="B58" s="19" t="s">
        <v>47</v>
      </c>
      <c r="C58" s="25">
        <v>14</v>
      </c>
      <c r="D58" s="25">
        <v>2</v>
      </c>
      <c r="E58" s="25">
        <v>22</v>
      </c>
      <c r="F58" s="25">
        <v>6</v>
      </c>
      <c r="G58" s="25">
        <v>2</v>
      </c>
      <c r="H58" s="25">
        <v>5</v>
      </c>
    </row>
    <row r="59" spans="1:8" s="7" customFormat="1" ht="13.5">
      <c r="A59" s="27"/>
      <c r="B59" s="19" t="s">
        <v>48</v>
      </c>
      <c r="C59" s="25">
        <v>23</v>
      </c>
      <c r="D59" s="25">
        <v>3</v>
      </c>
      <c r="E59" s="25">
        <v>30</v>
      </c>
      <c r="F59" s="25">
        <v>11</v>
      </c>
      <c r="G59" s="25">
        <v>1</v>
      </c>
      <c r="H59" s="25">
        <v>12</v>
      </c>
    </row>
    <row r="60" spans="1:8" s="7" customFormat="1" ht="13.5">
      <c r="A60" s="27"/>
      <c r="B60" s="19" t="s">
        <v>49</v>
      </c>
      <c r="C60" s="25">
        <v>14</v>
      </c>
      <c r="D60" s="25">
        <v>1</v>
      </c>
      <c r="E60" s="25">
        <v>20</v>
      </c>
      <c r="F60" s="25">
        <v>6</v>
      </c>
      <c r="G60" s="25">
        <v>1</v>
      </c>
      <c r="H60" s="25">
        <v>6</v>
      </c>
    </row>
    <row r="61" spans="1:8" s="7" customFormat="1" ht="13.5">
      <c r="A61" s="27"/>
      <c r="B61" s="19" t="s">
        <v>50</v>
      </c>
      <c r="C61" s="25">
        <v>8</v>
      </c>
      <c r="D61" s="37">
        <v>0</v>
      </c>
      <c r="E61" s="25">
        <v>10</v>
      </c>
      <c r="F61" s="25">
        <v>4</v>
      </c>
      <c r="G61" s="37">
        <v>0</v>
      </c>
      <c r="H61" s="25">
        <v>3</v>
      </c>
    </row>
    <row r="62" spans="1:8" s="7" customFormat="1" ht="13.5">
      <c r="A62" s="27"/>
      <c r="B62" s="19" t="s">
        <v>51</v>
      </c>
      <c r="C62" s="25">
        <v>35</v>
      </c>
      <c r="D62" s="37">
        <v>0</v>
      </c>
      <c r="E62" s="25">
        <v>47</v>
      </c>
      <c r="F62" s="25">
        <v>6</v>
      </c>
      <c r="G62" s="37">
        <v>0</v>
      </c>
      <c r="H62" s="25">
        <v>4</v>
      </c>
    </row>
    <row r="63" spans="1:8" s="17" customFormat="1" ht="13.5">
      <c r="A63" s="43" t="s">
        <v>52</v>
      </c>
      <c r="B63" s="44"/>
      <c r="C63" s="33">
        <f aca="true" t="shared" si="10" ref="C63:H63">C64+C65+C66</f>
        <v>43</v>
      </c>
      <c r="D63" s="33">
        <f t="shared" si="10"/>
        <v>1</v>
      </c>
      <c r="E63" s="33">
        <f t="shared" si="10"/>
        <v>53</v>
      </c>
      <c r="F63" s="33">
        <f t="shared" si="10"/>
        <v>11</v>
      </c>
      <c r="G63" s="37">
        <v>0</v>
      </c>
      <c r="H63" s="33">
        <f t="shared" si="10"/>
        <v>12</v>
      </c>
    </row>
    <row r="64" spans="1:8" s="7" customFormat="1" ht="13.5">
      <c r="A64" s="27"/>
      <c r="B64" s="19" t="s">
        <v>53</v>
      </c>
      <c r="C64" s="25">
        <v>6</v>
      </c>
      <c r="D64" s="37">
        <v>0</v>
      </c>
      <c r="E64" s="25">
        <v>12</v>
      </c>
      <c r="F64" s="25">
        <v>1</v>
      </c>
      <c r="G64" s="37">
        <v>0</v>
      </c>
      <c r="H64" s="25">
        <v>1</v>
      </c>
    </row>
    <row r="65" spans="1:8" s="7" customFormat="1" ht="13.5">
      <c r="A65" s="27"/>
      <c r="B65" s="19" t="s">
        <v>54</v>
      </c>
      <c r="C65" s="25">
        <v>29</v>
      </c>
      <c r="D65" s="25">
        <v>1</v>
      </c>
      <c r="E65" s="25">
        <v>31</v>
      </c>
      <c r="F65" s="25">
        <v>8</v>
      </c>
      <c r="G65" s="37">
        <v>0</v>
      </c>
      <c r="H65" s="25">
        <v>9</v>
      </c>
    </row>
    <row r="66" spans="1:8" s="7" customFormat="1" ht="13.5">
      <c r="A66" s="27"/>
      <c r="B66" s="19" t="s">
        <v>55</v>
      </c>
      <c r="C66" s="25">
        <v>8</v>
      </c>
      <c r="D66" s="37">
        <v>0</v>
      </c>
      <c r="E66" s="25">
        <v>10</v>
      </c>
      <c r="F66" s="25">
        <v>2</v>
      </c>
      <c r="G66" s="37">
        <v>0</v>
      </c>
      <c r="H66" s="25">
        <v>2</v>
      </c>
    </row>
    <row r="67" spans="1:8" s="17" customFormat="1" ht="13.5">
      <c r="A67" s="43" t="s">
        <v>56</v>
      </c>
      <c r="B67" s="44"/>
      <c r="C67" s="33">
        <f aca="true" t="shared" si="11" ref="C67:H67">C68+C69</f>
        <v>144</v>
      </c>
      <c r="D67" s="33">
        <f t="shared" si="11"/>
        <v>3</v>
      </c>
      <c r="E67" s="33">
        <f t="shared" si="11"/>
        <v>213</v>
      </c>
      <c r="F67" s="33">
        <f t="shared" si="11"/>
        <v>38</v>
      </c>
      <c r="G67" s="33">
        <f t="shared" si="11"/>
        <v>1</v>
      </c>
      <c r="H67" s="33">
        <f t="shared" si="11"/>
        <v>35</v>
      </c>
    </row>
    <row r="68" spans="1:8" s="7" customFormat="1" ht="13.5">
      <c r="A68" s="27"/>
      <c r="B68" s="19" t="s">
        <v>57</v>
      </c>
      <c r="C68" s="25">
        <v>67</v>
      </c>
      <c r="D68" s="25">
        <v>3</v>
      </c>
      <c r="E68" s="25">
        <v>93</v>
      </c>
      <c r="F68" s="25">
        <v>20</v>
      </c>
      <c r="G68" s="25">
        <v>1</v>
      </c>
      <c r="H68" s="25">
        <v>20</v>
      </c>
    </row>
    <row r="69" spans="1:8" s="7" customFormat="1" ht="13.5">
      <c r="A69" s="27"/>
      <c r="B69" s="19" t="s">
        <v>58</v>
      </c>
      <c r="C69" s="25">
        <v>77</v>
      </c>
      <c r="D69" s="37">
        <v>0</v>
      </c>
      <c r="E69" s="25">
        <v>120</v>
      </c>
      <c r="F69" s="25">
        <v>18</v>
      </c>
      <c r="G69" s="37">
        <v>0</v>
      </c>
      <c r="H69" s="25">
        <v>15</v>
      </c>
    </row>
    <row r="70" spans="1:8" s="17" customFormat="1" ht="13.5">
      <c r="A70" s="43" t="s">
        <v>59</v>
      </c>
      <c r="B70" s="44"/>
      <c r="C70" s="33">
        <f aca="true" t="shared" si="12" ref="C70:H70">C71+C72+C73+C74+C75</f>
        <v>84</v>
      </c>
      <c r="D70" s="33">
        <f t="shared" si="12"/>
        <v>1</v>
      </c>
      <c r="E70" s="33">
        <f t="shared" si="12"/>
        <v>145</v>
      </c>
      <c r="F70" s="33">
        <f t="shared" si="12"/>
        <v>29</v>
      </c>
      <c r="G70" s="37">
        <v>0</v>
      </c>
      <c r="H70" s="33">
        <f t="shared" si="12"/>
        <v>30</v>
      </c>
    </row>
    <row r="71" spans="1:8" s="7" customFormat="1" ht="13.5">
      <c r="A71" s="27"/>
      <c r="B71" s="19" t="s">
        <v>60</v>
      </c>
      <c r="C71" s="25">
        <v>3</v>
      </c>
      <c r="D71" s="37">
        <v>0</v>
      </c>
      <c r="E71" s="25">
        <v>3</v>
      </c>
      <c r="F71" s="37">
        <v>0</v>
      </c>
      <c r="G71" s="37">
        <v>0</v>
      </c>
      <c r="H71" s="37">
        <v>0</v>
      </c>
    </row>
    <row r="72" spans="1:8" s="7" customFormat="1" ht="13.5">
      <c r="A72" s="27"/>
      <c r="B72" s="19" t="s">
        <v>61</v>
      </c>
      <c r="C72" s="25">
        <v>11</v>
      </c>
      <c r="D72" s="37">
        <v>0</v>
      </c>
      <c r="E72" s="25">
        <v>18</v>
      </c>
      <c r="F72" s="25">
        <v>2</v>
      </c>
      <c r="G72" s="37">
        <v>0</v>
      </c>
      <c r="H72" s="25">
        <v>3</v>
      </c>
    </row>
    <row r="73" spans="1:8" s="7" customFormat="1" ht="13.5">
      <c r="A73" s="27"/>
      <c r="B73" s="19" t="s">
        <v>62</v>
      </c>
      <c r="C73" s="25">
        <v>9</v>
      </c>
      <c r="D73" s="37">
        <v>0</v>
      </c>
      <c r="E73" s="25">
        <v>11</v>
      </c>
      <c r="F73" s="37">
        <v>0</v>
      </c>
      <c r="G73" s="37">
        <v>0</v>
      </c>
      <c r="H73" s="37">
        <v>0</v>
      </c>
    </row>
    <row r="74" spans="1:8" s="7" customFormat="1" ht="13.5">
      <c r="A74" s="27"/>
      <c r="B74" s="19" t="s">
        <v>63</v>
      </c>
      <c r="C74" s="25">
        <v>19</v>
      </c>
      <c r="D74" s="37">
        <v>0</v>
      </c>
      <c r="E74" s="25">
        <v>27</v>
      </c>
      <c r="F74" s="25">
        <v>11</v>
      </c>
      <c r="G74" s="37">
        <v>0</v>
      </c>
      <c r="H74" s="25">
        <v>7</v>
      </c>
    </row>
    <row r="75" spans="1:8" s="7" customFormat="1" ht="13.5">
      <c r="A75" s="27"/>
      <c r="B75" s="19" t="s">
        <v>64</v>
      </c>
      <c r="C75" s="25">
        <v>42</v>
      </c>
      <c r="D75" s="25">
        <v>1</v>
      </c>
      <c r="E75" s="25">
        <v>86</v>
      </c>
      <c r="F75" s="25">
        <v>16</v>
      </c>
      <c r="G75" s="37">
        <v>0</v>
      </c>
      <c r="H75" s="25">
        <v>20</v>
      </c>
    </row>
    <row r="76" spans="1:8" s="17" customFormat="1" ht="13.5">
      <c r="A76" s="43" t="s">
        <v>65</v>
      </c>
      <c r="B76" s="44"/>
      <c r="C76" s="33">
        <f aca="true" t="shared" si="13" ref="C76:H76">C77+C78+C79+C80</f>
        <v>91</v>
      </c>
      <c r="D76" s="33">
        <f t="shared" si="13"/>
        <v>2</v>
      </c>
      <c r="E76" s="33">
        <f t="shared" si="13"/>
        <v>143</v>
      </c>
      <c r="F76" s="33">
        <f t="shared" si="13"/>
        <v>27</v>
      </c>
      <c r="G76" s="33">
        <f t="shared" si="13"/>
        <v>1</v>
      </c>
      <c r="H76" s="33">
        <f t="shared" si="13"/>
        <v>25</v>
      </c>
    </row>
    <row r="77" spans="1:8" s="7" customFormat="1" ht="13.5">
      <c r="A77" s="27"/>
      <c r="B77" s="19" t="s">
        <v>66</v>
      </c>
      <c r="C77" s="25">
        <v>22</v>
      </c>
      <c r="D77" s="37">
        <v>0</v>
      </c>
      <c r="E77" s="25">
        <v>30</v>
      </c>
      <c r="F77" s="25">
        <v>9</v>
      </c>
      <c r="G77" s="37">
        <v>0</v>
      </c>
      <c r="H77" s="25">
        <v>7</v>
      </c>
    </row>
    <row r="78" spans="1:8" s="7" customFormat="1" ht="13.5">
      <c r="A78" s="27"/>
      <c r="B78" s="19" t="s">
        <v>67</v>
      </c>
      <c r="C78" s="25">
        <v>20</v>
      </c>
      <c r="D78" s="25">
        <v>1</v>
      </c>
      <c r="E78" s="25">
        <v>30</v>
      </c>
      <c r="F78" s="25">
        <v>6</v>
      </c>
      <c r="G78" s="25">
        <v>1</v>
      </c>
      <c r="H78" s="25">
        <v>7</v>
      </c>
    </row>
    <row r="79" spans="1:8" s="7" customFormat="1" ht="13.5">
      <c r="A79" s="27"/>
      <c r="B79" s="19" t="s">
        <v>68</v>
      </c>
      <c r="C79" s="25">
        <v>32</v>
      </c>
      <c r="D79" s="25">
        <v>1</v>
      </c>
      <c r="E79" s="25">
        <v>55</v>
      </c>
      <c r="F79" s="25">
        <v>8</v>
      </c>
      <c r="G79" s="37">
        <v>0</v>
      </c>
      <c r="H79" s="25">
        <v>10</v>
      </c>
    </row>
    <row r="80" spans="1:8" s="7" customFormat="1" ht="13.5">
      <c r="A80" s="27"/>
      <c r="B80" s="19" t="s">
        <v>69</v>
      </c>
      <c r="C80" s="25">
        <v>17</v>
      </c>
      <c r="D80" s="37">
        <v>0</v>
      </c>
      <c r="E80" s="25">
        <v>28</v>
      </c>
      <c r="F80" s="25">
        <v>4</v>
      </c>
      <c r="G80" s="37">
        <v>0</v>
      </c>
      <c r="H80" s="25">
        <v>1</v>
      </c>
    </row>
    <row r="81" spans="1:8" s="17" customFormat="1" ht="13.5">
      <c r="A81" s="43" t="s">
        <v>70</v>
      </c>
      <c r="B81" s="44"/>
      <c r="C81" s="33">
        <f aca="true" t="shared" si="14" ref="C81:H81">C82+C83</f>
        <v>60</v>
      </c>
      <c r="D81" s="33">
        <f t="shared" si="14"/>
        <v>4</v>
      </c>
      <c r="E81" s="33">
        <f t="shared" si="14"/>
        <v>77</v>
      </c>
      <c r="F81" s="33">
        <f t="shared" si="14"/>
        <v>21</v>
      </c>
      <c r="G81" s="33">
        <f t="shared" si="14"/>
        <v>1</v>
      </c>
      <c r="H81" s="33">
        <f t="shared" si="14"/>
        <v>18</v>
      </c>
    </row>
    <row r="82" spans="1:8" s="7" customFormat="1" ht="13.5">
      <c r="A82" s="27"/>
      <c r="B82" s="19" t="s">
        <v>71</v>
      </c>
      <c r="C82" s="25">
        <v>24</v>
      </c>
      <c r="D82" s="25">
        <v>2</v>
      </c>
      <c r="E82" s="25">
        <v>31</v>
      </c>
      <c r="F82" s="25">
        <v>9</v>
      </c>
      <c r="G82" s="37">
        <v>0</v>
      </c>
      <c r="H82" s="25">
        <v>7</v>
      </c>
    </row>
    <row r="83" spans="1:8" s="7" customFormat="1" ht="13.5">
      <c r="A83" s="27"/>
      <c r="B83" s="19" t="s">
        <v>72</v>
      </c>
      <c r="C83" s="25">
        <v>36</v>
      </c>
      <c r="D83" s="25">
        <v>2</v>
      </c>
      <c r="E83" s="25">
        <v>46</v>
      </c>
      <c r="F83" s="25">
        <v>12</v>
      </c>
      <c r="G83" s="25">
        <v>1</v>
      </c>
      <c r="H83" s="25">
        <v>11</v>
      </c>
    </row>
    <row r="84" spans="1:8" s="20" customFormat="1" ht="13.5">
      <c r="A84" s="55" t="s">
        <v>73</v>
      </c>
      <c r="B84" s="56"/>
      <c r="C84" s="34">
        <v>57</v>
      </c>
      <c r="D84" s="34">
        <v>3</v>
      </c>
      <c r="E84" s="34">
        <v>90</v>
      </c>
      <c r="F84" s="34">
        <v>8</v>
      </c>
      <c r="G84" s="37">
        <v>0</v>
      </c>
      <c r="H84" s="34">
        <v>10</v>
      </c>
    </row>
    <row r="85" spans="1:8" s="7" customFormat="1" ht="13.5">
      <c r="A85" s="53" t="s">
        <v>74</v>
      </c>
      <c r="B85" s="54"/>
      <c r="C85" s="54"/>
      <c r="D85" s="21"/>
      <c r="E85" s="22"/>
      <c r="F85" s="21"/>
      <c r="G85" s="23"/>
      <c r="H85" s="21"/>
    </row>
    <row r="86" spans="6:8" ht="13.5">
      <c r="F86" s="24"/>
      <c r="G86" s="24"/>
      <c r="H86" s="24"/>
    </row>
    <row r="87" spans="6:8" ht="13.5">
      <c r="F87" s="24"/>
      <c r="G87" s="24"/>
      <c r="H87" s="24"/>
    </row>
    <row r="88" spans="6:8" ht="13.5">
      <c r="F88" s="24"/>
      <c r="G88" s="24"/>
      <c r="H88" s="24"/>
    </row>
    <row r="89" spans="6:8" ht="13.5">
      <c r="F89" s="24"/>
      <c r="G89" s="24"/>
      <c r="H89" s="24"/>
    </row>
    <row r="90" spans="6:8" ht="13.5">
      <c r="F90" s="24"/>
      <c r="G90" s="24"/>
      <c r="H90" s="24"/>
    </row>
    <row r="91" spans="6:8" ht="13.5">
      <c r="F91" s="24"/>
      <c r="G91" s="24"/>
      <c r="H91" s="24"/>
    </row>
    <row r="92" spans="6:8" ht="13.5">
      <c r="F92" s="24"/>
      <c r="G92" s="24"/>
      <c r="H92" s="24"/>
    </row>
    <row r="93" spans="6:8" ht="13.5">
      <c r="F93" s="24"/>
      <c r="G93" s="24"/>
      <c r="H93" s="24"/>
    </row>
    <row r="94" spans="6:8" ht="13.5">
      <c r="F94" s="24"/>
      <c r="G94" s="24"/>
      <c r="H94" s="24"/>
    </row>
    <row r="95" spans="6:8" ht="13.5">
      <c r="F95" s="24"/>
      <c r="G95" s="24"/>
      <c r="H95" s="24"/>
    </row>
    <row r="96" spans="6:8" ht="13.5">
      <c r="F96" s="24"/>
      <c r="G96" s="24"/>
      <c r="H96" s="24"/>
    </row>
    <row r="97" spans="6:8" ht="13.5">
      <c r="F97" s="24"/>
      <c r="G97" s="24"/>
      <c r="H97" s="24"/>
    </row>
    <row r="98" spans="6:8" ht="13.5">
      <c r="F98" s="24"/>
      <c r="G98" s="24"/>
      <c r="H98" s="24"/>
    </row>
    <row r="99" spans="6:8" ht="13.5">
      <c r="F99" s="24"/>
      <c r="G99" s="24"/>
      <c r="H99" s="24"/>
    </row>
    <row r="100" spans="6:8" ht="13.5">
      <c r="F100" s="24"/>
      <c r="G100" s="24"/>
      <c r="H100" s="24"/>
    </row>
    <row r="101" spans="6:8" ht="13.5">
      <c r="F101" s="24"/>
      <c r="G101" s="24"/>
      <c r="H101" s="24"/>
    </row>
    <row r="102" spans="6:8" ht="13.5">
      <c r="F102" s="24"/>
      <c r="G102" s="24"/>
      <c r="H102" s="24"/>
    </row>
    <row r="103" spans="6:8" ht="13.5">
      <c r="F103" s="24"/>
      <c r="G103" s="24"/>
      <c r="H103" s="24"/>
    </row>
    <row r="104" spans="6:8" ht="13.5">
      <c r="F104" s="24"/>
      <c r="G104" s="24"/>
      <c r="H104" s="24"/>
    </row>
    <row r="105" spans="6:8" ht="13.5">
      <c r="F105" s="24"/>
      <c r="G105" s="24"/>
      <c r="H105" s="24"/>
    </row>
    <row r="106" spans="6:8" ht="13.5">
      <c r="F106" s="24"/>
      <c r="G106" s="24"/>
      <c r="H106" s="24"/>
    </row>
    <row r="107" spans="6:8" ht="13.5">
      <c r="F107" s="24"/>
      <c r="G107" s="24"/>
      <c r="H107" s="24"/>
    </row>
    <row r="108" spans="6:8" ht="13.5">
      <c r="F108" s="24"/>
      <c r="G108" s="24"/>
      <c r="H108" s="24"/>
    </row>
    <row r="109" spans="6:8" ht="13.5">
      <c r="F109" s="24"/>
      <c r="G109" s="24"/>
      <c r="H109" s="24"/>
    </row>
    <row r="110" spans="6:8" ht="13.5">
      <c r="F110" s="24"/>
      <c r="G110" s="24"/>
      <c r="H110" s="24"/>
    </row>
    <row r="111" spans="6:8" ht="13.5">
      <c r="F111" s="24"/>
      <c r="G111" s="24"/>
      <c r="H111" s="24"/>
    </row>
    <row r="112" spans="6:8" ht="13.5">
      <c r="F112" s="24"/>
      <c r="G112" s="24"/>
      <c r="H112" s="24"/>
    </row>
    <row r="113" spans="6:8" ht="13.5">
      <c r="F113" s="24"/>
      <c r="G113" s="24"/>
      <c r="H113" s="24"/>
    </row>
    <row r="114" spans="6:8" ht="13.5">
      <c r="F114" s="24"/>
      <c r="G114" s="24"/>
      <c r="H114" s="24"/>
    </row>
    <row r="115" spans="6:8" ht="13.5">
      <c r="F115" s="24"/>
      <c r="G115" s="24"/>
      <c r="H115" s="24"/>
    </row>
    <row r="116" spans="6:8" ht="13.5">
      <c r="F116" s="24"/>
      <c r="G116" s="24"/>
      <c r="H116" s="24"/>
    </row>
    <row r="117" spans="6:8" ht="13.5">
      <c r="F117" s="24"/>
      <c r="G117" s="24"/>
      <c r="H117" s="24"/>
    </row>
    <row r="118" spans="6:8" ht="13.5">
      <c r="F118" s="24"/>
      <c r="G118" s="24"/>
      <c r="H118" s="24"/>
    </row>
    <row r="119" spans="6:8" ht="13.5">
      <c r="F119" s="24"/>
      <c r="G119" s="24"/>
      <c r="H119" s="24"/>
    </row>
    <row r="120" spans="6:8" ht="13.5">
      <c r="F120" s="24"/>
      <c r="G120" s="24"/>
      <c r="H120" s="24"/>
    </row>
    <row r="121" spans="6:8" ht="13.5">
      <c r="F121" s="24"/>
      <c r="G121" s="24"/>
      <c r="H121" s="24"/>
    </row>
    <row r="122" spans="6:8" ht="13.5">
      <c r="F122" s="24"/>
      <c r="G122" s="24"/>
      <c r="H122" s="24"/>
    </row>
    <row r="123" spans="6:8" ht="13.5">
      <c r="F123" s="24"/>
      <c r="G123" s="24"/>
      <c r="H123" s="24"/>
    </row>
    <row r="124" spans="6:8" ht="13.5">
      <c r="F124" s="24"/>
      <c r="G124" s="24"/>
      <c r="H124" s="24"/>
    </row>
    <row r="125" spans="6:8" ht="13.5">
      <c r="F125" s="24"/>
      <c r="G125" s="24"/>
      <c r="H125" s="24"/>
    </row>
    <row r="126" spans="6:8" ht="13.5">
      <c r="F126" s="24"/>
      <c r="G126" s="24"/>
      <c r="H126" s="24"/>
    </row>
    <row r="127" spans="6:8" ht="13.5">
      <c r="F127" s="24"/>
      <c r="G127" s="24"/>
      <c r="H127" s="24"/>
    </row>
    <row r="128" spans="6:8" ht="13.5">
      <c r="F128" s="24"/>
      <c r="G128" s="24"/>
      <c r="H128" s="24"/>
    </row>
    <row r="129" spans="6:8" ht="13.5">
      <c r="F129" s="24"/>
      <c r="G129" s="24"/>
      <c r="H129" s="24"/>
    </row>
    <row r="130" spans="6:8" ht="13.5">
      <c r="F130" s="24"/>
      <c r="G130" s="24"/>
      <c r="H130" s="24"/>
    </row>
    <row r="131" spans="6:8" ht="13.5">
      <c r="F131" s="24"/>
      <c r="G131" s="24"/>
      <c r="H131" s="24"/>
    </row>
    <row r="132" spans="6:8" ht="13.5">
      <c r="F132" s="24"/>
      <c r="G132" s="24"/>
      <c r="H132" s="24"/>
    </row>
    <row r="133" spans="6:8" ht="13.5">
      <c r="F133" s="24"/>
      <c r="G133" s="24"/>
      <c r="H133" s="24"/>
    </row>
    <row r="134" spans="6:8" ht="13.5">
      <c r="F134" s="24"/>
      <c r="G134" s="24"/>
      <c r="H134" s="24"/>
    </row>
    <row r="135" spans="6:8" ht="13.5">
      <c r="F135" s="24"/>
      <c r="G135" s="24"/>
      <c r="H135" s="24"/>
    </row>
    <row r="136" spans="6:8" ht="13.5">
      <c r="F136" s="24"/>
      <c r="G136" s="24"/>
      <c r="H136" s="24"/>
    </row>
    <row r="137" spans="6:8" ht="13.5">
      <c r="F137" s="24"/>
      <c r="G137" s="24"/>
      <c r="H137" s="24"/>
    </row>
    <row r="138" spans="6:8" ht="13.5">
      <c r="F138" s="24"/>
      <c r="G138" s="24"/>
      <c r="H138" s="24"/>
    </row>
    <row r="139" spans="6:8" ht="13.5">
      <c r="F139" s="24"/>
      <c r="G139" s="24"/>
      <c r="H139" s="24"/>
    </row>
    <row r="140" spans="6:8" ht="13.5">
      <c r="F140" s="24"/>
      <c r="G140" s="24"/>
      <c r="H140" s="24"/>
    </row>
    <row r="141" spans="6:8" ht="13.5">
      <c r="F141" s="24"/>
      <c r="G141" s="24"/>
      <c r="H141" s="24"/>
    </row>
    <row r="142" spans="6:8" ht="13.5">
      <c r="F142" s="24"/>
      <c r="G142" s="24"/>
      <c r="H142" s="24"/>
    </row>
    <row r="143" spans="6:8" ht="13.5">
      <c r="F143" s="24"/>
      <c r="G143" s="24"/>
      <c r="H143" s="24"/>
    </row>
    <row r="144" spans="6:8" ht="13.5">
      <c r="F144" s="24"/>
      <c r="G144" s="24"/>
      <c r="H144" s="24"/>
    </row>
    <row r="145" spans="6:8" ht="13.5">
      <c r="F145" s="24"/>
      <c r="G145" s="24"/>
      <c r="H145" s="24"/>
    </row>
    <row r="146" spans="6:8" ht="13.5">
      <c r="F146" s="24"/>
      <c r="G146" s="24"/>
      <c r="H146" s="24"/>
    </row>
    <row r="147" spans="6:8" ht="13.5">
      <c r="F147" s="24"/>
      <c r="G147" s="24"/>
      <c r="H147" s="24"/>
    </row>
    <row r="148" spans="6:8" ht="13.5">
      <c r="F148" s="24"/>
      <c r="G148" s="24"/>
      <c r="H148" s="24"/>
    </row>
    <row r="149" spans="6:8" ht="13.5">
      <c r="F149" s="24"/>
      <c r="G149" s="24"/>
      <c r="H149" s="24"/>
    </row>
    <row r="150" spans="6:8" ht="13.5">
      <c r="F150" s="24"/>
      <c r="G150" s="24"/>
      <c r="H150" s="24"/>
    </row>
    <row r="151" spans="6:8" ht="13.5">
      <c r="F151" s="24"/>
      <c r="G151" s="24"/>
      <c r="H151" s="24"/>
    </row>
    <row r="152" spans="6:8" ht="13.5">
      <c r="F152" s="24"/>
      <c r="G152" s="24"/>
      <c r="H152" s="24"/>
    </row>
    <row r="153" spans="6:8" ht="13.5">
      <c r="F153" s="24"/>
      <c r="G153" s="24"/>
      <c r="H153" s="24"/>
    </row>
    <row r="154" spans="6:8" ht="13.5">
      <c r="F154" s="24"/>
      <c r="G154" s="24"/>
      <c r="H154" s="24"/>
    </row>
    <row r="155" spans="6:8" ht="13.5">
      <c r="F155" s="24"/>
      <c r="G155" s="24"/>
      <c r="H155" s="24"/>
    </row>
    <row r="156" spans="6:8" ht="13.5">
      <c r="F156" s="24"/>
      <c r="G156" s="24"/>
      <c r="H156" s="24"/>
    </row>
    <row r="157" spans="6:8" ht="13.5">
      <c r="F157" s="24"/>
      <c r="G157" s="24"/>
      <c r="H157" s="24"/>
    </row>
    <row r="158" spans="6:8" ht="13.5">
      <c r="F158" s="24"/>
      <c r="G158" s="24"/>
      <c r="H158" s="24"/>
    </row>
    <row r="159" spans="6:8" ht="13.5">
      <c r="F159" s="24"/>
      <c r="G159" s="24"/>
      <c r="H159" s="24"/>
    </row>
    <row r="160" spans="6:8" ht="13.5">
      <c r="F160" s="24"/>
      <c r="G160" s="24"/>
      <c r="H160" s="24"/>
    </row>
    <row r="161" spans="6:8" ht="13.5">
      <c r="F161" s="24"/>
      <c r="G161" s="24"/>
      <c r="H161" s="24"/>
    </row>
    <row r="162" spans="6:8" ht="13.5">
      <c r="F162" s="24"/>
      <c r="G162" s="24"/>
      <c r="H162" s="24"/>
    </row>
    <row r="163" spans="6:8" ht="13.5">
      <c r="F163" s="24"/>
      <c r="G163" s="24"/>
      <c r="H163" s="24"/>
    </row>
    <row r="164" spans="6:8" ht="13.5">
      <c r="F164" s="24"/>
      <c r="G164" s="24"/>
      <c r="H164" s="24"/>
    </row>
    <row r="165" spans="6:8" ht="13.5">
      <c r="F165" s="24"/>
      <c r="G165" s="24"/>
      <c r="H165" s="24"/>
    </row>
    <row r="166" spans="6:8" ht="13.5">
      <c r="F166" s="24"/>
      <c r="G166" s="24"/>
      <c r="H166" s="24"/>
    </row>
    <row r="167" spans="6:8" ht="13.5">
      <c r="F167" s="24"/>
      <c r="G167" s="24"/>
      <c r="H167" s="24"/>
    </row>
    <row r="168" spans="6:8" ht="13.5">
      <c r="F168" s="24"/>
      <c r="G168" s="24"/>
      <c r="H168" s="24"/>
    </row>
    <row r="169" spans="6:8" ht="13.5">
      <c r="F169" s="24"/>
      <c r="G169" s="24"/>
      <c r="H169" s="24"/>
    </row>
    <row r="170" spans="6:8" ht="13.5">
      <c r="F170" s="24"/>
      <c r="G170" s="24"/>
      <c r="H170" s="24"/>
    </row>
    <row r="171" spans="6:8" ht="13.5">
      <c r="F171" s="24"/>
      <c r="G171" s="24"/>
      <c r="H171" s="24"/>
    </row>
    <row r="172" spans="6:8" ht="13.5">
      <c r="F172" s="24"/>
      <c r="G172" s="24"/>
      <c r="H172" s="24"/>
    </row>
    <row r="173" spans="6:8" ht="13.5">
      <c r="F173" s="24"/>
      <c r="G173" s="24"/>
      <c r="H173" s="24"/>
    </row>
    <row r="174" spans="6:8" ht="13.5">
      <c r="F174" s="24"/>
      <c r="G174" s="24"/>
      <c r="H174" s="24"/>
    </row>
    <row r="175" spans="6:8" ht="13.5">
      <c r="F175" s="24"/>
      <c r="G175" s="24"/>
      <c r="H175" s="24"/>
    </row>
    <row r="176" spans="6:8" ht="13.5">
      <c r="F176" s="24"/>
      <c r="G176" s="24"/>
      <c r="H176" s="24"/>
    </row>
    <row r="177" spans="6:8" ht="13.5">
      <c r="F177" s="24"/>
      <c r="G177" s="24"/>
      <c r="H177" s="24"/>
    </row>
    <row r="178" spans="6:8" ht="13.5">
      <c r="F178" s="24"/>
      <c r="G178" s="24"/>
      <c r="H178" s="24"/>
    </row>
    <row r="179" spans="6:8" ht="13.5">
      <c r="F179" s="24"/>
      <c r="G179" s="24"/>
      <c r="H179" s="24"/>
    </row>
    <row r="180" spans="6:8" ht="13.5">
      <c r="F180" s="24"/>
      <c r="G180" s="24"/>
      <c r="H180" s="24"/>
    </row>
    <row r="181" spans="6:8" ht="13.5">
      <c r="F181" s="24"/>
      <c r="G181" s="24"/>
      <c r="H181" s="24"/>
    </row>
    <row r="182" spans="6:8" ht="13.5">
      <c r="F182" s="24"/>
      <c r="G182" s="24"/>
      <c r="H182" s="24"/>
    </row>
    <row r="183" spans="6:8" ht="13.5">
      <c r="F183" s="24"/>
      <c r="G183" s="24"/>
      <c r="H183" s="24"/>
    </row>
    <row r="184" spans="6:8" ht="13.5">
      <c r="F184" s="24"/>
      <c r="G184" s="24"/>
      <c r="H184" s="24"/>
    </row>
    <row r="185" spans="6:8" ht="13.5">
      <c r="F185" s="24"/>
      <c r="G185" s="24"/>
      <c r="H185" s="24"/>
    </row>
  </sheetData>
  <sheetProtection sheet="1" objects="1" scenarios="1"/>
  <mergeCells count="38">
    <mergeCell ref="A2:H2"/>
    <mergeCell ref="A3:B3"/>
    <mergeCell ref="A22:B22"/>
    <mergeCell ref="A23:B23"/>
    <mergeCell ref="A4:B5"/>
    <mergeCell ref="A12:B12"/>
    <mergeCell ref="A11:B11"/>
    <mergeCell ref="A15:B15"/>
    <mergeCell ref="A16:B16"/>
    <mergeCell ref="A17:B17"/>
    <mergeCell ref="A85:C85"/>
    <mergeCell ref="A18:B18"/>
    <mergeCell ref="A19:B19"/>
    <mergeCell ref="A20:B20"/>
    <mergeCell ref="A21:B21"/>
    <mergeCell ref="A24:B24"/>
    <mergeCell ref="A84:B84"/>
    <mergeCell ref="A63:B63"/>
    <mergeCell ref="A67:B67"/>
    <mergeCell ref="A54:B54"/>
    <mergeCell ref="A25:B25"/>
    <mergeCell ref="C4:C5"/>
    <mergeCell ref="D4:D5"/>
    <mergeCell ref="A9:B9"/>
    <mergeCell ref="E4:E5"/>
    <mergeCell ref="A6:B6"/>
    <mergeCell ref="A7:B7"/>
    <mergeCell ref="A14:B14"/>
    <mergeCell ref="G3:H3"/>
    <mergeCell ref="F4:H4"/>
    <mergeCell ref="A81:B81"/>
    <mergeCell ref="A76:B76"/>
    <mergeCell ref="A70:B70"/>
    <mergeCell ref="A43:B43"/>
    <mergeCell ref="A45:B45"/>
    <mergeCell ref="A38:B38"/>
    <mergeCell ref="A35:B35"/>
    <mergeCell ref="A29:B29"/>
  </mergeCells>
  <printOptions horizontalCentered="1" verticalCentered="1"/>
  <pageMargins left="0.3937007874015748" right="0.3937007874015748" top="0.1968503937007874" bottom="0.3937007874015748" header="0.5118110236220472" footer="0.5118110236220472"/>
  <pageSetup horizontalDpi="400" verticalDpi="4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2002-02-05T00:55:46Z</dcterms:created>
  <dcterms:modified xsi:type="dcterms:W3CDTF">2005-07-28T23:55:06Z</dcterms:modified>
  <cp:category/>
  <cp:version/>
  <cp:contentType/>
  <cp:contentStatus/>
</cp:coreProperties>
</file>