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5D" sheetId="1" r:id="rId1"/>
  </sheets>
  <definedNames>
    <definedName name="_xlnm.Print_Area" localSheetId="0">'245D'!$A$1:$N$46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<sst xmlns="http://schemas.openxmlformats.org/spreadsheetml/2006/main" count="99" uniqueCount="93">
  <si>
    <t>Ｄ　 市　町　村　議　員　数　お　よ　び　職　員　数</t>
  </si>
  <si>
    <t xml:space="preserve"> (単位 人)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</si>
  <si>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</si>
  <si>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</si>
  <si>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</si>
  <si>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</si>
  <si>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</si>
  <si>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</si>
  <si>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</si>
  <si>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総 数</t>
  </si>
  <si>
    <t>一　　般職員</t>
  </si>
  <si>
    <t>技　能　労務職</t>
  </si>
  <si>
    <t>教育   公務員</t>
  </si>
  <si>
    <t>臨時  職員</t>
  </si>
  <si>
    <t>一般  職員</t>
  </si>
  <si>
    <t>技能  労務職</t>
  </si>
  <si>
    <t>南海部郡</t>
  </si>
  <si>
    <t xml:space="preserve">  上浦町</t>
  </si>
  <si>
    <t xml:space="preserve">  弥生町</t>
  </si>
  <si>
    <t xml:space="preserve">  本匠村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</si>
  <si>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</si>
  <si>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</si>
  <si>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</si>
  <si>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</si>
  <si>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</si>
  <si>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</si>
  <si>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</si>
  <si>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</si>
  <si>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</si>
  <si>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</si>
  <si>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</si>
  <si>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</si>
  <si>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</si>
  <si>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</si>
  <si>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</si>
  <si>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</si>
  <si>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</si>
  <si>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</si>
  <si>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</si>
  <si>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</si>
  <si>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</si>
  <si>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</si>
  <si>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</si>
  <si>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</si>
  <si>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</si>
  <si>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</si>
  <si>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</si>
  <si>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</si>
  <si>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</si>
  <si>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</si>
  <si>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</si>
  <si>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</si>
  <si>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</si>
  <si>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</si>
  <si>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</si>
  <si>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</si>
  <si>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</si>
  <si>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</si>
  <si>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</si>
  <si>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</si>
  <si>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</si>
  <si>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</si>
  <si>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</si>
  <si>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</si>
  <si>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</si>
  <si>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</si>
  <si>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</si>
  <si>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</si>
  <si>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</si>
  <si>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</si>
  <si>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</si>
  <si>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</si>
  <si>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</si>
  <si>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</si>
  <si>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</si>
  <si>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</si>
  <si>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</si>
  <si>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</si>
  <si>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</si>
  <si>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挟間町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</si>
  <si>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</si>
  <si>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</si>
  <si>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</si>
  <si>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</si>
  <si>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</si>
  <si>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</si>
  <si>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</si>
  <si>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</si>
  <si>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県市町村振興局｢給与実態調査｣</t>
  </si>
  <si>
    <t>平成11年</t>
  </si>
  <si>
    <t>平成12年</t>
  </si>
  <si>
    <t>平成13年</t>
  </si>
  <si>
    <t>平成14年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</si>
</sst>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6" xfId="0" applyFont="1" applyBorder="1" applyAlignment="1">
      <alignment/>
    </xf>
    <xf numFmtId="0" fontId="8" fillId="0" borderId="2" xfId="0" applyFont="1" applyBorder="1" applyAlignment="1" applyProtection="1">
      <alignment horizontal="distributed" vertical="center"/>
      <protection/>
    </xf>
    <xf numFmtId="0" fontId="8" fillId="0" borderId="7" xfId="0" applyFont="1" applyBorder="1" applyAlignment="1" applyProtection="1">
      <alignment horizontal="distributed"/>
      <protection/>
    </xf>
    <xf numFmtId="0" fontId="8" fillId="0" borderId="7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/>
      <protection locked="0"/>
    </xf>
    <xf numFmtId="0" fontId="7" fillId="0" borderId="8" xfId="0" applyFont="1" applyBorder="1" applyAlignment="1" applyProtection="1">
      <alignment horizontal="left"/>
      <protection/>
    </xf>
    <xf numFmtId="41" fontId="7" fillId="0" borderId="9" xfId="16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9" fillId="0" borderId="9" xfId="16" applyNumberFormat="1" applyFont="1" applyBorder="1" applyAlignment="1" applyProtection="1">
      <alignment horizontal="left"/>
      <protection/>
    </xf>
    <xf numFmtId="41" fontId="9" fillId="0" borderId="0" xfId="16" applyNumberFormat="1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41" fontId="10" fillId="0" borderId="9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4" fillId="0" borderId="9" xfId="16" applyNumberFormat="1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distributed"/>
      <protection locked="0"/>
    </xf>
    <xf numFmtId="41" fontId="7" fillId="0" borderId="0" xfId="16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distributed"/>
    </xf>
    <xf numFmtId="41" fontId="7" fillId="0" borderId="9" xfId="16" applyNumberFormat="1" applyFont="1" applyBorder="1" applyAlignment="1">
      <alignment/>
    </xf>
    <xf numFmtId="41" fontId="7" fillId="0" borderId="0" xfId="16" applyNumberFormat="1" applyFont="1" applyBorder="1" applyAlignment="1">
      <alignment/>
    </xf>
    <xf numFmtId="0" fontId="7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41" fontId="4" fillId="0" borderId="9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41" fontId="10" fillId="0" borderId="9" xfId="16" applyNumberFormat="1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/>
    </xf>
    <xf numFmtId="41" fontId="10" fillId="0" borderId="0" xfId="16" applyNumberFormat="1" applyFont="1" applyBorder="1" applyAlignment="1" applyProtection="1">
      <alignment/>
      <protection locked="0"/>
    </xf>
    <xf numFmtId="41" fontId="7" fillId="0" borderId="9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41" fontId="10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1" fontId="10" fillId="0" borderId="7" xfId="16" applyNumberFormat="1" applyFont="1" applyBorder="1" applyAlignment="1" applyProtection="1">
      <alignment/>
      <protection locked="0"/>
    </xf>
    <xf numFmtId="41" fontId="4" fillId="0" borderId="2" xfId="16" applyNumberFormat="1" applyFont="1" applyBorder="1" applyAlignment="1" applyProtection="1">
      <alignment/>
      <protection/>
    </xf>
    <xf numFmtId="41" fontId="10" fillId="0" borderId="2" xfId="16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41" fontId="4" fillId="0" borderId="7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7.00390625" style="0" customWidth="1"/>
    <col min="3" max="3" width="9.125" style="0" customWidth="1"/>
    <col min="4" max="4" width="8.00390625" style="0" customWidth="1"/>
    <col min="5" max="5" width="7.875" style="0" bestFit="1" customWidth="1"/>
    <col min="6" max="6" width="6.125" style="0" customWidth="1"/>
    <col min="7" max="7" width="5.875" style="0" customWidth="1"/>
    <col min="8" max="8" width="9.75390625" style="0" customWidth="1"/>
    <col min="9" max="9" width="7.50390625" style="0" customWidth="1"/>
    <col min="10" max="10" width="6.25390625" style="0" customWidth="1"/>
    <col min="11" max="11" width="6.125" style="0" customWidth="1"/>
    <col min="12" max="12" width="5.875" style="0" customWidth="1"/>
    <col min="13" max="14" width="5.75390625" style="0" customWidth="1"/>
  </cols>
  <sheetData>
    <row r="1" ht="21">
      <c r="C1" s="1"/>
    </row>
    <row r="2" spans="1:14" ht="13.5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5" t="s">
        <v>2</v>
      </c>
      <c r="N3" s="56"/>
    </row>
    <row r="4" spans="1:14" ht="23.25" thickTop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57" t="s">
        <v>6</v>
      </c>
      <c r="I4" s="7" t="s">
        <v>7</v>
      </c>
      <c r="J4" s="8" t="s">
        <v>5</v>
      </c>
      <c r="K4" s="9"/>
      <c r="L4" s="9"/>
      <c r="M4" s="9"/>
      <c r="N4" s="9"/>
    </row>
    <row r="5" spans="1:14" ht="22.5">
      <c r="A5" s="10" t="s">
        <v>6</v>
      </c>
      <c r="B5" s="11" t="s">
        <v>8</v>
      </c>
      <c r="C5" s="12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58"/>
      <c r="I5" s="11" t="s">
        <v>8</v>
      </c>
      <c r="J5" s="12" t="s">
        <v>9</v>
      </c>
      <c r="K5" s="11" t="s">
        <v>14</v>
      </c>
      <c r="L5" s="11" t="s">
        <v>15</v>
      </c>
      <c r="M5" s="11" t="s">
        <v>12</v>
      </c>
      <c r="N5" s="11" t="s">
        <v>13</v>
      </c>
    </row>
    <row r="6" spans="1:14" ht="13.5">
      <c r="A6" s="13" t="s">
        <v>89</v>
      </c>
      <c r="B6" s="17">
        <v>947</v>
      </c>
      <c r="C6" s="18">
        <v>14002</v>
      </c>
      <c r="D6" s="18">
        <v>11112</v>
      </c>
      <c r="E6" s="18">
        <v>2229</v>
      </c>
      <c r="F6" s="18">
        <v>565</v>
      </c>
      <c r="G6" s="18">
        <v>96</v>
      </c>
      <c r="H6" s="14" t="s">
        <v>16</v>
      </c>
      <c r="I6" s="15">
        <f>SUM(I7:I14)</f>
        <v>100</v>
      </c>
      <c r="J6" s="16">
        <f aca="true" t="shared" si="0" ref="J6:J44">SUM(K6:N6)</f>
        <v>621</v>
      </c>
      <c r="K6" s="16">
        <f>SUM(K7:K14)</f>
        <v>561</v>
      </c>
      <c r="L6" s="16">
        <f>SUM(L7:L14)</f>
        <v>39</v>
      </c>
      <c r="M6" s="16">
        <f>SUM(M7:M14)</f>
        <v>21</v>
      </c>
      <c r="N6" s="16">
        <f>SUM(N7:N14)</f>
        <v>0</v>
      </c>
    </row>
    <row r="7" spans="1:14" ht="13.5">
      <c r="A7" s="13" t="s">
        <v>90</v>
      </c>
      <c r="B7" s="17">
        <v>939</v>
      </c>
      <c r="C7" s="18">
        <v>13950</v>
      </c>
      <c r="D7" s="18">
        <v>11190</v>
      </c>
      <c r="E7" s="18">
        <v>2100</v>
      </c>
      <c r="F7" s="18">
        <v>561</v>
      </c>
      <c r="G7" s="18">
        <v>99</v>
      </c>
      <c r="H7" s="19" t="s">
        <v>17</v>
      </c>
      <c r="I7" s="20">
        <v>12</v>
      </c>
      <c r="J7" s="21">
        <f t="shared" si="0"/>
        <v>55</v>
      </c>
      <c r="K7" s="22">
        <v>45</v>
      </c>
      <c r="L7" s="22">
        <v>8</v>
      </c>
      <c r="M7" s="22">
        <v>2</v>
      </c>
      <c r="N7" s="23">
        <v>0</v>
      </c>
    </row>
    <row r="8" spans="1:14" ht="13.5">
      <c r="A8" s="13" t="s">
        <v>91</v>
      </c>
      <c r="B8" s="17">
        <v>931</v>
      </c>
      <c r="C8" s="18">
        <v>13999</v>
      </c>
      <c r="D8" s="18">
        <v>11281</v>
      </c>
      <c r="E8" s="18">
        <v>2063</v>
      </c>
      <c r="F8" s="18">
        <v>553</v>
      </c>
      <c r="G8" s="18">
        <v>102</v>
      </c>
      <c r="H8" s="19" t="s">
        <v>18</v>
      </c>
      <c r="I8" s="20">
        <v>16</v>
      </c>
      <c r="J8" s="21">
        <f t="shared" si="0"/>
        <v>81</v>
      </c>
      <c r="K8" s="22">
        <v>70</v>
      </c>
      <c r="L8" s="22">
        <v>7</v>
      </c>
      <c r="M8" s="22">
        <v>4</v>
      </c>
      <c r="N8" s="23">
        <v>0</v>
      </c>
    </row>
    <row r="9" spans="1:14" ht="13.5">
      <c r="A9" s="13"/>
      <c r="B9" s="24"/>
      <c r="C9" s="25"/>
      <c r="D9" s="25"/>
      <c r="E9" s="25"/>
      <c r="F9" s="25"/>
      <c r="G9" s="25"/>
      <c r="H9" s="19" t="s">
        <v>19</v>
      </c>
      <c r="I9" s="20">
        <v>10</v>
      </c>
      <c r="J9" s="21">
        <f t="shared" si="0"/>
        <v>57</v>
      </c>
      <c r="K9" s="22">
        <v>48</v>
      </c>
      <c r="L9" s="22">
        <v>6</v>
      </c>
      <c r="M9" s="22">
        <v>3</v>
      </c>
      <c r="N9" s="23">
        <v>0</v>
      </c>
    </row>
    <row r="10" spans="1:14" ht="13.5">
      <c r="A10" s="26" t="s">
        <v>92</v>
      </c>
      <c r="B10" s="15">
        <f aca="true" t="shared" si="1" ref="B10:G10">SUM(B12:B13)</f>
        <v>931</v>
      </c>
      <c r="C10" s="27">
        <f t="shared" si="1"/>
        <v>13905</v>
      </c>
      <c r="D10" s="27">
        <f t="shared" si="1"/>
        <v>11294</v>
      </c>
      <c r="E10" s="27">
        <f t="shared" si="1"/>
        <v>1967</v>
      </c>
      <c r="F10" s="27">
        <f t="shared" si="1"/>
        <v>539</v>
      </c>
      <c r="G10" s="27">
        <f t="shared" si="1"/>
        <v>105</v>
      </c>
      <c r="H10" s="19" t="s">
        <v>20</v>
      </c>
      <c r="I10" s="20">
        <v>12</v>
      </c>
      <c r="J10" s="21">
        <f t="shared" si="0"/>
        <v>81</v>
      </c>
      <c r="K10" s="22">
        <v>79</v>
      </c>
      <c r="L10" s="22">
        <v>2</v>
      </c>
      <c r="M10" s="22">
        <v>0</v>
      </c>
      <c r="N10" s="23">
        <v>0</v>
      </c>
    </row>
    <row r="11" spans="1:14" ht="13.5">
      <c r="A11" s="28"/>
      <c r="B11" s="29"/>
      <c r="C11" s="30"/>
      <c r="D11" s="30"/>
      <c r="E11" s="30"/>
      <c r="F11" s="30"/>
      <c r="G11" s="30"/>
      <c r="H11" s="19" t="s">
        <v>21</v>
      </c>
      <c r="I11" s="20">
        <v>10</v>
      </c>
      <c r="J11" s="21">
        <f t="shared" si="0"/>
        <v>50</v>
      </c>
      <c r="K11" s="22">
        <v>45</v>
      </c>
      <c r="L11" s="22">
        <v>2</v>
      </c>
      <c r="M11" s="22">
        <v>3</v>
      </c>
      <c r="N11" s="23">
        <v>0</v>
      </c>
    </row>
    <row r="12" spans="1:14" ht="13.5">
      <c r="A12" s="31" t="s">
        <v>22</v>
      </c>
      <c r="B12" s="15">
        <f>SUM(B15:B25)</f>
        <v>283</v>
      </c>
      <c r="C12" s="27">
        <f>SUM(D12:G12)</f>
        <v>8663</v>
      </c>
      <c r="D12" s="27">
        <f>SUM(D15:D25)</f>
        <v>6708</v>
      </c>
      <c r="E12" s="27">
        <f>SUM(E15:E25)</f>
        <v>1569</v>
      </c>
      <c r="F12" s="27">
        <f>SUM(F15:F25)</f>
        <v>376</v>
      </c>
      <c r="G12" s="27">
        <f>SUM(G15:G25)</f>
        <v>10</v>
      </c>
      <c r="H12" s="19" t="s">
        <v>23</v>
      </c>
      <c r="I12" s="20">
        <v>12</v>
      </c>
      <c r="J12" s="21">
        <f t="shared" si="0"/>
        <v>94</v>
      </c>
      <c r="K12" s="22">
        <v>85</v>
      </c>
      <c r="L12" s="22">
        <v>3</v>
      </c>
      <c r="M12" s="22">
        <v>6</v>
      </c>
      <c r="N12" s="23">
        <v>0</v>
      </c>
    </row>
    <row r="13" spans="1:14" ht="13.5">
      <c r="A13" s="31" t="s">
        <v>24</v>
      </c>
      <c r="B13" s="15">
        <f>B26+B30+B36+B39+B44+I6+I15+I24+I28+I31+I37+I42</f>
        <v>648</v>
      </c>
      <c r="C13" s="27">
        <f>SUM(D13:G13)</f>
        <v>5242</v>
      </c>
      <c r="D13" s="27">
        <f>D26+D30+D36+D39+D44+K6+K15+K24+K28+K31+K37+K42</f>
        <v>4586</v>
      </c>
      <c r="E13" s="27">
        <f>E26+E30+E36+E39+E44+L6+L15+L24+L28+L31+L37+L42</f>
        <v>398</v>
      </c>
      <c r="F13" s="27">
        <f>F26+F30+F36+F39+F44+M6+M15+M24+M28+M31+M37+M42</f>
        <v>163</v>
      </c>
      <c r="G13" s="27">
        <f>G26+G30+G36+G39+G44+N6+N15+N24+N28+N31+N37+N42</f>
        <v>95</v>
      </c>
      <c r="H13" s="19" t="s">
        <v>25</v>
      </c>
      <c r="I13" s="20">
        <v>10</v>
      </c>
      <c r="J13" s="21">
        <f t="shared" si="0"/>
        <v>51</v>
      </c>
      <c r="K13" s="22">
        <v>46</v>
      </c>
      <c r="L13" s="22">
        <v>3</v>
      </c>
      <c r="M13" s="22">
        <v>2</v>
      </c>
      <c r="N13" s="23">
        <v>0</v>
      </c>
    </row>
    <row r="14" spans="1:14" ht="13.5">
      <c r="A14" s="32"/>
      <c r="B14" s="33"/>
      <c r="C14" s="34"/>
      <c r="D14" s="34"/>
      <c r="E14" s="34"/>
      <c r="F14" s="34"/>
      <c r="G14" s="34"/>
      <c r="H14" s="19" t="s">
        <v>26</v>
      </c>
      <c r="I14" s="20">
        <v>18</v>
      </c>
      <c r="J14" s="21">
        <f t="shared" si="0"/>
        <v>152</v>
      </c>
      <c r="K14" s="22">
        <v>143</v>
      </c>
      <c r="L14" s="22">
        <v>8</v>
      </c>
      <c r="M14" s="22">
        <v>1</v>
      </c>
      <c r="N14" s="23">
        <v>0</v>
      </c>
    </row>
    <row r="15" spans="1:14" ht="13.5">
      <c r="A15" s="35" t="s">
        <v>27</v>
      </c>
      <c r="B15" s="36">
        <v>48</v>
      </c>
      <c r="C15" s="37">
        <f aca="true" t="shared" si="2" ref="C15:C45">SUM(D15:G15)</f>
        <v>3751</v>
      </c>
      <c r="D15" s="38">
        <v>2576</v>
      </c>
      <c r="E15" s="38">
        <v>988</v>
      </c>
      <c r="F15" s="38">
        <v>187</v>
      </c>
      <c r="G15" s="38">
        <v>0</v>
      </c>
      <c r="H15" s="14" t="s">
        <v>28</v>
      </c>
      <c r="I15" s="39">
        <f>SUM(I16:I23)</f>
        <v>118</v>
      </c>
      <c r="J15" s="16">
        <f t="shared" si="0"/>
        <v>921</v>
      </c>
      <c r="K15" s="16">
        <f>SUM(K16:K23)</f>
        <v>801</v>
      </c>
      <c r="L15" s="16">
        <f>SUM(L16:L23)</f>
        <v>91</v>
      </c>
      <c r="M15" s="16">
        <f>SUM(M16:M23)</f>
        <v>29</v>
      </c>
      <c r="N15" s="16">
        <f>SUM(N16:N23)</f>
        <v>0</v>
      </c>
    </row>
    <row r="16" spans="1:14" ht="13.5">
      <c r="A16" s="35" t="s">
        <v>29</v>
      </c>
      <c r="B16" s="36">
        <v>33</v>
      </c>
      <c r="C16" s="37">
        <f t="shared" si="2"/>
        <v>1242</v>
      </c>
      <c r="D16" s="38">
        <v>946</v>
      </c>
      <c r="E16" s="38">
        <v>211</v>
      </c>
      <c r="F16" s="38">
        <v>85</v>
      </c>
      <c r="G16" s="38">
        <v>0</v>
      </c>
      <c r="H16" s="19" t="s">
        <v>30</v>
      </c>
      <c r="I16" s="20">
        <v>16</v>
      </c>
      <c r="J16" s="21">
        <f t="shared" si="0"/>
        <v>122</v>
      </c>
      <c r="K16" s="22">
        <v>101</v>
      </c>
      <c r="L16" s="22">
        <v>14</v>
      </c>
      <c r="M16" s="22">
        <v>7</v>
      </c>
      <c r="N16" s="23">
        <v>0</v>
      </c>
    </row>
    <row r="17" spans="1:14" ht="13.5">
      <c r="A17" s="35" t="s">
        <v>31</v>
      </c>
      <c r="B17" s="36">
        <v>28</v>
      </c>
      <c r="C17" s="37">
        <f t="shared" si="2"/>
        <v>746</v>
      </c>
      <c r="D17" s="38">
        <v>669</v>
      </c>
      <c r="E17" s="38">
        <v>49</v>
      </c>
      <c r="F17" s="38">
        <v>28</v>
      </c>
      <c r="G17" s="38">
        <v>0</v>
      </c>
      <c r="H17" s="19" t="s">
        <v>32</v>
      </c>
      <c r="I17" s="20">
        <v>20</v>
      </c>
      <c r="J17" s="21">
        <f t="shared" si="0"/>
        <v>175</v>
      </c>
      <c r="K17" s="22">
        <v>151</v>
      </c>
      <c r="L17" s="22">
        <v>14</v>
      </c>
      <c r="M17" s="22">
        <v>10</v>
      </c>
      <c r="N17" s="23">
        <v>0</v>
      </c>
    </row>
    <row r="18" spans="1:14" ht="13.5">
      <c r="A18" s="35" t="s">
        <v>33</v>
      </c>
      <c r="B18" s="36">
        <v>26</v>
      </c>
      <c r="C18" s="37">
        <f t="shared" si="2"/>
        <v>487</v>
      </c>
      <c r="D18" s="38">
        <v>472</v>
      </c>
      <c r="E18" s="38">
        <v>10</v>
      </c>
      <c r="F18" s="38">
        <v>5</v>
      </c>
      <c r="G18" s="38">
        <v>0</v>
      </c>
      <c r="H18" s="19" t="s">
        <v>34</v>
      </c>
      <c r="I18" s="20">
        <v>12</v>
      </c>
      <c r="J18" s="21">
        <f t="shared" si="0"/>
        <v>68</v>
      </c>
      <c r="K18" s="22">
        <v>56</v>
      </c>
      <c r="L18" s="22">
        <v>12</v>
      </c>
      <c r="M18" s="23">
        <v>0</v>
      </c>
      <c r="N18" s="23">
        <v>0</v>
      </c>
    </row>
    <row r="19" spans="1:14" ht="13.5">
      <c r="A19" s="35" t="s">
        <v>35</v>
      </c>
      <c r="B19" s="36">
        <v>22</v>
      </c>
      <c r="C19" s="37">
        <f t="shared" si="2"/>
        <v>513</v>
      </c>
      <c r="D19" s="38">
        <v>416</v>
      </c>
      <c r="E19" s="38">
        <v>71</v>
      </c>
      <c r="F19" s="38">
        <v>26</v>
      </c>
      <c r="G19" s="38">
        <v>0</v>
      </c>
      <c r="H19" s="19" t="s">
        <v>36</v>
      </c>
      <c r="I19" s="20">
        <v>16</v>
      </c>
      <c r="J19" s="21">
        <f t="shared" si="0"/>
        <v>253</v>
      </c>
      <c r="K19" s="22">
        <v>234</v>
      </c>
      <c r="L19" s="22">
        <v>19</v>
      </c>
      <c r="M19" s="23">
        <v>0</v>
      </c>
      <c r="N19" s="23">
        <v>0</v>
      </c>
    </row>
    <row r="20" spans="1:14" ht="13.5">
      <c r="A20" s="35" t="s">
        <v>37</v>
      </c>
      <c r="B20" s="36">
        <v>22</v>
      </c>
      <c r="C20" s="37">
        <f t="shared" si="2"/>
        <v>373</v>
      </c>
      <c r="D20" s="38">
        <v>325</v>
      </c>
      <c r="E20" s="38">
        <v>41</v>
      </c>
      <c r="F20" s="38">
        <v>7</v>
      </c>
      <c r="G20" s="38">
        <v>0</v>
      </c>
      <c r="H20" s="19" t="s">
        <v>38</v>
      </c>
      <c r="I20" s="20">
        <v>12</v>
      </c>
      <c r="J20" s="21">
        <f t="shared" si="0"/>
        <v>74</v>
      </c>
      <c r="K20" s="22">
        <v>67</v>
      </c>
      <c r="L20" s="22">
        <v>7</v>
      </c>
      <c r="M20" s="23">
        <v>0</v>
      </c>
      <c r="N20" s="23">
        <v>0</v>
      </c>
    </row>
    <row r="21" spans="1:14" ht="13.5">
      <c r="A21" s="35" t="s">
        <v>39</v>
      </c>
      <c r="B21" s="36">
        <v>20</v>
      </c>
      <c r="C21" s="37">
        <f t="shared" si="2"/>
        <v>349</v>
      </c>
      <c r="D21" s="38">
        <v>291</v>
      </c>
      <c r="E21" s="38">
        <v>57</v>
      </c>
      <c r="F21" s="38">
        <v>1</v>
      </c>
      <c r="G21" s="38">
        <v>0</v>
      </c>
      <c r="H21" s="19" t="s">
        <v>40</v>
      </c>
      <c r="I21" s="20">
        <v>16</v>
      </c>
      <c r="J21" s="21">
        <f t="shared" si="0"/>
        <v>101</v>
      </c>
      <c r="K21" s="22">
        <v>86</v>
      </c>
      <c r="L21" s="22">
        <v>10</v>
      </c>
      <c r="M21" s="22">
        <v>5</v>
      </c>
      <c r="N21" s="23">
        <v>0</v>
      </c>
    </row>
    <row r="22" spans="1:14" ht="13.5">
      <c r="A22" s="35" t="s">
        <v>41</v>
      </c>
      <c r="B22" s="36">
        <v>18</v>
      </c>
      <c r="C22" s="37">
        <f t="shared" si="2"/>
        <v>245</v>
      </c>
      <c r="D22" s="38">
        <v>206</v>
      </c>
      <c r="E22" s="38">
        <v>32</v>
      </c>
      <c r="F22" s="38">
        <v>7</v>
      </c>
      <c r="G22" s="38">
        <v>0</v>
      </c>
      <c r="H22" s="19" t="s">
        <v>42</v>
      </c>
      <c r="I22" s="20">
        <v>12</v>
      </c>
      <c r="J22" s="21">
        <f t="shared" si="0"/>
        <v>52</v>
      </c>
      <c r="K22" s="22">
        <v>46</v>
      </c>
      <c r="L22" s="22">
        <v>3</v>
      </c>
      <c r="M22" s="22">
        <v>3</v>
      </c>
      <c r="N22" s="23">
        <v>0</v>
      </c>
    </row>
    <row r="23" spans="1:14" ht="13.5">
      <c r="A23" s="35" t="s">
        <v>43</v>
      </c>
      <c r="B23" s="36">
        <v>20</v>
      </c>
      <c r="C23" s="37">
        <f t="shared" si="2"/>
        <v>232</v>
      </c>
      <c r="D23" s="38">
        <v>203</v>
      </c>
      <c r="E23" s="38">
        <v>22</v>
      </c>
      <c r="F23" s="38">
        <v>6</v>
      </c>
      <c r="G23" s="38">
        <v>1</v>
      </c>
      <c r="H23" s="19" t="s">
        <v>44</v>
      </c>
      <c r="I23" s="20">
        <v>14</v>
      </c>
      <c r="J23" s="21">
        <f t="shared" si="0"/>
        <v>76</v>
      </c>
      <c r="K23" s="22">
        <v>60</v>
      </c>
      <c r="L23" s="22">
        <v>12</v>
      </c>
      <c r="M23" s="22">
        <v>4</v>
      </c>
      <c r="N23" s="23">
        <v>0</v>
      </c>
    </row>
    <row r="24" spans="1:14" ht="13.5">
      <c r="A24" s="35" t="s">
        <v>45</v>
      </c>
      <c r="B24" s="36">
        <v>20</v>
      </c>
      <c r="C24" s="37">
        <f t="shared" si="2"/>
        <v>236</v>
      </c>
      <c r="D24" s="38">
        <v>196</v>
      </c>
      <c r="E24" s="38">
        <v>22</v>
      </c>
      <c r="F24" s="38">
        <v>18</v>
      </c>
      <c r="G24" s="38">
        <v>0</v>
      </c>
      <c r="H24" s="14" t="s">
        <v>46</v>
      </c>
      <c r="I24" s="39">
        <f>SUM(I25:I27)</f>
        <v>37</v>
      </c>
      <c r="J24" s="16">
        <f t="shared" si="0"/>
        <v>211</v>
      </c>
      <c r="K24" s="16">
        <f>SUM(K25:K27)</f>
        <v>201</v>
      </c>
      <c r="L24" s="16">
        <f>SUM(L25:L27)</f>
        <v>5</v>
      </c>
      <c r="M24" s="16">
        <f>SUM(M25:M27)</f>
        <v>5</v>
      </c>
      <c r="N24" s="16">
        <f>SUM(N25:N27)</f>
        <v>0</v>
      </c>
    </row>
    <row r="25" spans="1:14" ht="13.5">
      <c r="A25" s="35" t="s">
        <v>47</v>
      </c>
      <c r="B25" s="36">
        <v>26</v>
      </c>
      <c r="C25" s="37">
        <f t="shared" si="2"/>
        <v>489</v>
      </c>
      <c r="D25" s="38">
        <v>408</v>
      </c>
      <c r="E25" s="38">
        <v>66</v>
      </c>
      <c r="F25" s="38">
        <v>6</v>
      </c>
      <c r="G25" s="38">
        <v>9</v>
      </c>
      <c r="H25" s="19" t="s">
        <v>48</v>
      </c>
      <c r="I25" s="20">
        <v>12</v>
      </c>
      <c r="J25" s="40">
        <f t="shared" si="0"/>
        <v>71</v>
      </c>
      <c r="K25" s="23">
        <v>69</v>
      </c>
      <c r="L25" s="23">
        <v>2</v>
      </c>
      <c r="M25" s="23">
        <v>0</v>
      </c>
      <c r="N25" s="23">
        <v>0</v>
      </c>
    </row>
    <row r="26" spans="1:14" ht="13.5">
      <c r="A26" s="41" t="s">
        <v>49</v>
      </c>
      <c r="B26" s="15">
        <f>SUM(B27:B29)</f>
        <v>34</v>
      </c>
      <c r="C26" s="27">
        <f t="shared" si="2"/>
        <v>223</v>
      </c>
      <c r="D26" s="27">
        <f>SUM(D27:D29)</f>
        <v>160</v>
      </c>
      <c r="E26" s="27">
        <f>SUM(E27:E29)</f>
        <v>55</v>
      </c>
      <c r="F26" s="27">
        <f>SUM(F27:F29)</f>
        <v>8</v>
      </c>
      <c r="G26" s="27">
        <f>SUM(G27:G29)</f>
        <v>0</v>
      </c>
      <c r="H26" s="19" t="s">
        <v>50</v>
      </c>
      <c r="I26" s="20">
        <v>13</v>
      </c>
      <c r="J26" s="40">
        <f t="shared" si="0"/>
        <v>82</v>
      </c>
      <c r="K26" s="23">
        <v>81</v>
      </c>
      <c r="L26" s="23">
        <v>0</v>
      </c>
      <c r="M26" s="23">
        <v>1</v>
      </c>
      <c r="N26" s="23">
        <v>0</v>
      </c>
    </row>
    <row r="27" spans="1:14" ht="13.5">
      <c r="A27" s="42" t="s">
        <v>51</v>
      </c>
      <c r="B27" s="43">
        <v>10</v>
      </c>
      <c r="C27" s="44">
        <f t="shared" si="2"/>
        <v>67</v>
      </c>
      <c r="D27" s="43">
        <v>46</v>
      </c>
      <c r="E27" s="43">
        <v>20</v>
      </c>
      <c r="F27" s="43">
        <v>1</v>
      </c>
      <c r="G27" s="45">
        <v>0</v>
      </c>
      <c r="H27" s="19" t="s">
        <v>52</v>
      </c>
      <c r="I27" s="20">
        <v>12</v>
      </c>
      <c r="J27" s="40">
        <f t="shared" si="0"/>
        <v>58</v>
      </c>
      <c r="K27" s="23">
        <v>51</v>
      </c>
      <c r="L27" s="23">
        <v>3</v>
      </c>
      <c r="M27" s="23">
        <v>4</v>
      </c>
      <c r="N27" s="23">
        <v>0</v>
      </c>
    </row>
    <row r="28" spans="1:14" ht="13.5">
      <c r="A28" s="42" t="s">
        <v>53</v>
      </c>
      <c r="B28" s="43">
        <v>12</v>
      </c>
      <c r="C28" s="44">
        <f t="shared" si="2"/>
        <v>88</v>
      </c>
      <c r="D28" s="43">
        <v>56</v>
      </c>
      <c r="E28" s="43">
        <v>26</v>
      </c>
      <c r="F28" s="43">
        <v>6</v>
      </c>
      <c r="G28" s="45">
        <v>0</v>
      </c>
      <c r="H28" s="14" t="s">
        <v>54</v>
      </c>
      <c r="I28" s="39">
        <f>SUM(I29:I30)</f>
        <v>38</v>
      </c>
      <c r="J28" s="16">
        <f t="shared" si="0"/>
        <v>391</v>
      </c>
      <c r="K28" s="16">
        <f>SUM(K29:K30)</f>
        <v>338</v>
      </c>
      <c r="L28" s="16">
        <f>SUM(L29:L30)</f>
        <v>32</v>
      </c>
      <c r="M28" s="16">
        <f>SUM(M29:M30)</f>
        <v>21</v>
      </c>
      <c r="N28" s="16">
        <f>SUM(N29:N30)</f>
        <v>0</v>
      </c>
    </row>
    <row r="29" spans="1:14" ht="13.5">
      <c r="A29" s="42" t="s">
        <v>55</v>
      </c>
      <c r="B29" s="43">
        <v>12</v>
      </c>
      <c r="C29" s="44">
        <f t="shared" si="2"/>
        <v>68</v>
      </c>
      <c r="D29" s="43">
        <v>58</v>
      </c>
      <c r="E29" s="43">
        <v>9</v>
      </c>
      <c r="F29" s="43">
        <v>1</v>
      </c>
      <c r="G29" s="45">
        <v>0</v>
      </c>
      <c r="H29" s="19" t="s">
        <v>56</v>
      </c>
      <c r="I29" s="20">
        <v>18</v>
      </c>
      <c r="J29" s="40">
        <f t="shared" si="0"/>
        <v>172</v>
      </c>
      <c r="K29" s="23">
        <v>149</v>
      </c>
      <c r="L29" s="23">
        <v>14</v>
      </c>
      <c r="M29" s="23">
        <v>9</v>
      </c>
      <c r="N29" s="23">
        <v>0</v>
      </c>
    </row>
    <row r="30" spans="1:14" ht="13.5">
      <c r="A30" s="41" t="s">
        <v>57</v>
      </c>
      <c r="B30" s="15">
        <f>SUM(B31:B35)</f>
        <v>70</v>
      </c>
      <c r="C30" s="27">
        <f t="shared" si="2"/>
        <v>787</v>
      </c>
      <c r="D30" s="27">
        <f>SUM(D31:D35)</f>
        <v>607</v>
      </c>
      <c r="E30" s="27">
        <f>SUM(E31:E35)</f>
        <v>61</v>
      </c>
      <c r="F30" s="27">
        <f>SUM(F31:F35)</f>
        <v>26</v>
      </c>
      <c r="G30" s="27">
        <f>SUM(G31:G35)</f>
        <v>93</v>
      </c>
      <c r="H30" s="19" t="s">
        <v>58</v>
      </c>
      <c r="I30" s="20">
        <v>20</v>
      </c>
      <c r="J30" s="40">
        <f t="shared" si="0"/>
        <v>219</v>
      </c>
      <c r="K30" s="23">
        <v>189</v>
      </c>
      <c r="L30" s="23">
        <v>18</v>
      </c>
      <c r="M30" s="23">
        <v>12</v>
      </c>
      <c r="N30" s="23">
        <v>0</v>
      </c>
    </row>
    <row r="31" spans="1:14" ht="13.5">
      <c r="A31" s="42" t="s">
        <v>59</v>
      </c>
      <c r="B31" s="43">
        <v>14</v>
      </c>
      <c r="C31" s="44">
        <f t="shared" si="2"/>
        <v>128</v>
      </c>
      <c r="D31" s="43">
        <v>102</v>
      </c>
      <c r="E31" s="43">
        <v>21</v>
      </c>
      <c r="F31" s="43">
        <v>5</v>
      </c>
      <c r="G31" s="43">
        <v>0</v>
      </c>
      <c r="H31" s="14" t="s">
        <v>60</v>
      </c>
      <c r="I31" s="39">
        <f>SUM(I32:I36)</f>
        <v>53</v>
      </c>
      <c r="J31" s="16">
        <f t="shared" si="0"/>
        <v>305</v>
      </c>
      <c r="K31" s="16">
        <f>SUM(K32:K36)</f>
        <v>295</v>
      </c>
      <c r="L31" s="16">
        <f>SUM(L32:L36)</f>
        <v>10</v>
      </c>
      <c r="M31" s="16">
        <f>SUM(M32:M36)</f>
        <v>0</v>
      </c>
      <c r="N31" s="16">
        <f>SUM(N32:N36)</f>
        <v>0</v>
      </c>
    </row>
    <row r="32" spans="1:14" ht="13.5">
      <c r="A32" s="42" t="s">
        <v>61</v>
      </c>
      <c r="B32" s="43">
        <v>12</v>
      </c>
      <c r="C32" s="44">
        <f t="shared" si="2"/>
        <v>210</v>
      </c>
      <c r="D32" s="43">
        <v>113</v>
      </c>
      <c r="E32" s="43">
        <v>24</v>
      </c>
      <c r="F32" s="43">
        <v>4</v>
      </c>
      <c r="G32" s="43">
        <v>69</v>
      </c>
      <c r="H32" s="19" t="s">
        <v>62</v>
      </c>
      <c r="I32" s="20">
        <v>10</v>
      </c>
      <c r="J32" s="40">
        <f t="shared" si="0"/>
        <v>38</v>
      </c>
      <c r="K32" s="23">
        <v>34</v>
      </c>
      <c r="L32" s="23">
        <v>4</v>
      </c>
      <c r="M32" s="23">
        <v>0</v>
      </c>
      <c r="N32" s="23">
        <v>0</v>
      </c>
    </row>
    <row r="33" spans="1:14" ht="13.5">
      <c r="A33" s="42" t="s">
        <v>63</v>
      </c>
      <c r="B33" s="43">
        <v>16</v>
      </c>
      <c r="C33" s="44">
        <f t="shared" si="2"/>
        <v>198</v>
      </c>
      <c r="D33" s="43">
        <v>174</v>
      </c>
      <c r="E33" s="43">
        <v>1</v>
      </c>
      <c r="F33" s="43">
        <v>6</v>
      </c>
      <c r="G33" s="43">
        <v>17</v>
      </c>
      <c r="H33" s="19" t="s">
        <v>64</v>
      </c>
      <c r="I33" s="20">
        <v>10</v>
      </c>
      <c r="J33" s="40">
        <f t="shared" si="0"/>
        <v>48</v>
      </c>
      <c r="K33" s="23">
        <v>43</v>
      </c>
      <c r="L33" s="23">
        <v>5</v>
      </c>
      <c r="M33" s="23">
        <v>0</v>
      </c>
      <c r="N33" s="23">
        <v>0</v>
      </c>
    </row>
    <row r="34" spans="1:14" ht="13.5">
      <c r="A34" s="42" t="s">
        <v>65</v>
      </c>
      <c r="B34" s="43">
        <v>12</v>
      </c>
      <c r="C34" s="44">
        <f t="shared" si="2"/>
        <v>117</v>
      </c>
      <c r="D34" s="43">
        <v>106</v>
      </c>
      <c r="E34" s="43">
        <v>3</v>
      </c>
      <c r="F34" s="43">
        <v>1</v>
      </c>
      <c r="G34" s="43">
        <v>7</v>
      </c>
      <c r="H34" s="19" t="s">
        <v>66</v>
      </c>
      <c r="I34" s="20">
        <v>8</v>
      </c>
      <c r="J34" s="40">
        <f t="shared" si="0"/>
        <v>41</v>
      </c>
      <c r="K34" s="23">
        <v>41</v>
      </c>
      <c r="L34" s="23">
        <v>0</v>
      </c>
      <c r="M34" s="23">
        <v>0</v>
      </c>
      <c r="N34" s="23">
        <v>0</v>
      </c>
    </row>
    <row r="35" spans="1:14" ht="13.5">
      <c r="A35" s="42" t="s">
        <v>67</v>
      </c>
      <c r="B35" s="43">
        <v>16</v>
      </c>
      <c r="C35" s="44">
        <f t="shared" si="2"/>
        <v>134</v>
      </c>
      <c r="D35" s="43">
        <v>112</v>
      </c>
      <c r="E35" s="43">
        <v>12</v>
      </c>
      <c r="F35" s="43">
        <v>10</v>
      </c>
      <c r="G35" s="43">
        <v>0</v>
      </c>
      <c r="H35" s="19" t="s">
        <v>68</v>
      </c>
      <c r="I35" s="20">
        <v>10</v>
      </c>
      <c r="J35" s="40">
        <f t="shared" si="0"/>
        <v>72</v>
      </c>
      <c r="K35" s="23">
        <v>71</v>
      </c>
      <c r="L35" s="23">
        <v>1</v>
      </c>
      <c r="M35" s="23">
        <v>0</v>
      </c>
      <c r="N35" s="23">
        <v>0</v>
      </c>
    </row>
    <row r="36" spans="1:14" ht="13.5">
      <c r="A36" s="41" t="s">
        <v>69</v>
      </c>
      <c r="B36" s="15">
        <f>SUM(B37:B38)</f>
        <v>39</v>
      </c>
      <c r="C36" s="27">
        <f t="shared" si="2"/>
        <v>514</v>
      </c>
      <c r="D36" s="27">
        <f>SUM(D37:D38)</f>
        <v>448</v>
      </c>
      <c r="E36" s="27">
        <f>SUM(E37:E38)</f>
        <v>49</v>
      </c>
      <c r="F36" s="27">
        <f>SUM(F37:F38)</f>
        <v>17</v>
      </c>
      <c r="G36" s="27">
        <f>SUM(G37:G38)</f>
        <v>0</v>
      </c>
      <c r="H36" s="19" t="s">
        <v>70</v>
      </c>
      <c r="I36" s="20">
        <v>15</v>
      </c>
      <c r="J36" s="40">
        <f t="shared" si="0"/>
        <v>106</v>
      </c>
      <c r="K36" s="23">
        <v>106</v>
      </c>
      <c r="L36" s="23">
        <v>0</v>
      </c>
      <c r="M36" s="23">
        <v>0</v>
      </c>
      <c r="N36" s="23">
        <v>0</v>
      </c>
    </row>
    <row r="37" spans="1:14" ht="13.5">
      <c r="A37" s="42" t="s">
        <v>71</v>
      </c>
      <c r="B37" s="43">
        <v>22</v>
      </c>
      <c r="C37" s="44">
        <f t="shared" si="2"/>
        <v>242</v>
      </c>
      <c r="D37" s="43">
        <v>209</v>
      </c>
      <c r="E37" s="43">
        <v>17</v>
      </c>
      <c r="F37" s="43">
        <v>16</v>
      </c>
      <c r="G37" s="38">
        <v>0</v>
      </c>
      <c r="H37" s="14" t="s">
        <v>72</v>
      </c>
      <c r="I37" s="39">
        <f>SUM(I38:I41)</f>
        <v>52</v>
      </c>
      <c r="J37" s="16">
        <f t="shared" si="0"/>
        <v>304</v>
      </c>
      <c r="K37" s="16">
        <f>SUM(K38:K41)</f>
        <v>280</v>
      </c>
      <c r="L37" s="16">
        <f>SUM(L38:L41)</f>
        <v>23</v>
      </c>
      <c r="M37" s="16">
        <f>SUM(M38:M41)</f>
        <v>1</v>
      </c>
      <c r="N37" s="16">
        <f>SUM(N38:N42)</f>
        <v>0</v>
      </c>
    </row>
    <row r="38" spans="1:14" ht="13.5">
      <c r="A38" s="42" t="s">
        <v>73</v>
      </c>
      <c r="B38" s="43">
        <v>17</v>
      </c>
      <c r="C38" s="44">
        <f t="shared" si="2"/>
        <v>272</v>
      </c>
      <c r="D38" s="43">
        <v>239</v>
      </c>
      <c r="E38" s="43">
        <v>32</v>
      </c>
      <c r="F38" s="43">
        <v>1</v>
      </c>
      <c r="G38" s="43">
        <v>0</v>
      </c>
      <c r="H38" s="19" t="s">
        <v>74</v>
      </c>
      <c r="I38" s="20">
        <v>14</v>
      </c>
      <c r="J38" s="40">
        <f t="shared" si="0"/>
        <v>71</v>
      </c>
      <c r="K38" s="23">
        <v>71</v>
      </c>
      <c r="L38" s="23">
        <v>0</v>
      </c>
      <c r="M38" s="23">
        <v>0</v>
      </c>
      <c r="N38" s="23">
        <v>0</v>
      </c>
    </row>
    <row r="39" spans="1:14" ht="13.5">
      <c r="A39" s="41" t="s">
        <v>75</v>
      </c>
      <c r="B39" s="15">
        <f>SUM(B40:B43)</f>
        <v>59</v>
      </c>
      <c r="C39" s="27">
        <f t="shared" si="2"/>
        <v>492</v>
      </c>
      <c r="D39" s="27">
        <f>SUM(D40:D43)</f>
        <v>463</v>
      </c>
      <c r="E39" s="27">
        <f>SUM(E40:E43)</f>
        <v>3</v>
      </c>
      <c r="F39" s="27">
        <f>SUM(F40:F43)</f>
        <v>25</v>
      </c>
      <c r="G39" s="27">
        <f>SUM(G40:G43)</f>
        <v>1</v>
      </c>
      <c r="H39" s="46" t="s">
        <v>76</v>
      </c>
      <c r="I39" s="20">
        <v>12</v>
      </c>
      <c r="J39" s="40">
        <f t="shared" si="0"/>
        <v>56</v>
      </c>
      <c r="K39" s="23">
        <v>55</v>
      </c>
      <c r="L39" s="23">
        <v>0</v>
      </c>
      <c r="M39" s="23">
        <v>1</v>
      </c>
      <c r="N39" s="23">
        <v>0</v>
      </c>
    </row>
    <row r="40" spans="1:14" ht="13.5">
      <c r="A40" s="42" t="s">
        <v>77</v>
      </c>
      <c r="B40" s="43">
        <v>12</v>
      </c>
      <c r="C40" s="44">
        <f t="shared" si="2"/>
        <v>83</v>
      </c>
      <c r="D40" s="43">
        <v>79</v>
      </c>
      <c r="E40" s="43">
        <v>0</v>
      </c>
      <c r="F40" s="43">
        <v>4</v>
      </c>
      <c r="G40" s="43">
        <v>0</v>
      </c>
      <c r="H40" s="19" t="s">
        <v>78</v>
      </c>
      <c r="I40" s="20">
        <v>14</v>
      </c>
      <c r="J40" s="40">
        <f t="shared" si="0"/>
        <v>119</v>
      </c>
      <c r="K40" s="23">
        <v>96</v>
      </c>
      <c r="L40" s="23">
        <v>23</v>
      </c>
      <c r="M40" s="23">
        <v>0</v>
      </c>
      <c r="N40" s="23">
        <v>0</v>
      </c>
    </row>
    <row r="41" spans="1:14" ht="13.5">
      <c r="A41" s="42" t="s">
        <v>79</v>
      </c>
      <c r="B41" s="43">
        <v>17</v>
      </c>
      <c r="C41" s="44">
        <f t="shared" si="2"/>
        <v>123</v>
      </c>
      <c r="D41" s="43">
        <v>114</v>
      </c>
      <c r="E41" s="43">
        <v>1</v>
      </c>
      <c r="F41" s="43">
        <v>7</v>
      </c>
      <c r="G41" s="43">
        <v>1</v>
      </c>
      <c r="H41" s="19" t="s">
        <v>80</v>
      </c>
      <c r="I41" s="20">
        <v>12</v>
      </c>
      <c r="J41" s="40">
        <f t="shared" si="0"/>
        <v>58</v>
      </c>
      <c r="K41" s="23">
        <v>58</v>
      </c>
      <c r="L41" s="23">
        <v>0</v>
      </c>
      <c r="M41" s="23">
        <v>0</v>
      </c>
      <c r="N41" s="23">
        <v>0</v>
      </c>
    </row>
    <row r="42" spans="1:14" ht="13.5">
      <c r="A42" s="42" t="s">
        <v>81</v>
      </c>
      <c r="B42" s="43">
        <v>15</v>
      </c>
      <c r="C42" s="44">
        <f t="shared" si="2"/>
        <v>157</v>
      </c>
      <c r="D42" s="43">
        <v>153</v>
      </c>
      <c r="E42" s="23">
        <v>0</v>
      </c>
      <c r="F42" s="43">
        <v>4</v>
      </c>
      <c r="G42" s="43">
        <v>0</v>
      </c>
      <c r="H42" s="14" t="s">
        <v>82</v>
      </c>
      <c r="I42" s="39">
        <f>SUM(I43:I44)</f>
        <v>30</v>
      </c>
      <c r="J42" s="16">
        <f t="shared" si="0"/>
        <v>226</v>
      </c>
      <c r="K42" s="16">
        <f>SUM(K43:K44)</f>
        <v>199</v>
      </c>
      <c r="L42" s="16">
        <f>SUM(L43:L44)</f>
        <v>22</v>
      </c>
      <c r="M42" s="16">
        <f>SUM(M43:M44)</f>
        <v>5</v>
      </c>
      <c r="N42" s="16">
        <f>SUM(N43:N47)</f>
        <v>0</v>
      </c>
    </row>
    <row r="43" spans="1:14" ht="13.5">
      <c r="A43" s="42" t="s">
        <v>83</v>
      </c>
      <c r="B43" s="43">
        <v>15</v>
      </c>
      <c r="C43" s="44">
        <f t="shared" si="2"/>
        <v>129</v>
      </c>
      <c r="D43" s="43">
        <v>117</v>
      </c>
      <c r="E43" s="43">
        <v>2</v>
      </c>
      <c r="F43" s="43">
        <v>10</v>
      </c>
      <c r="G43" s="43">
        <v>0</v>
      </c>
      <c r="H43" s="19" t="s">
        <v>84</v>
      </c>
      <c r="I43" s="20">
        <v>14</v>
      </c>
      <c r="J43" s="40">
        <f t="shared" si="0"/>
        <v>118</v>
      </c>
      <c r="K43" s="23">
        <v>105</v>
      </c>
      <c r="L43" s="23">
        <v>11</v>
      </c>
      <c r="M43" s="23">
        <v>2</v>
      </c>
      <c r="N43" s="23">
        <v>0</v>
      </c>
    </row>
    <row r="44" spans="1:14" ht="13.5">
      <c r="A44" s="41" t="s">
        <v>85</v>
      </c>
      <c r="B44" s="15">
        <f>B45</f>
        <v>18</v>
      </c>
      <c r="C44" s="27">
        <f t="shared" si="2"/>
        <v>247</v>
      </c>
      <c r="D44" s="27">
        <f>D45</f>
        <v>233</v>
      </c>
      <c r="E44" s="27">
        <f>E45</f>
        <v>8</v>
      </c>
      <c r="F44" s="27">
        <f>F45</f>
        <v>5</v>
      </c>
      <c r="G44" s="27">
        <f>G45</f>
        <v>1</v>
      </c>
      <c r="H44" s="19" t="s">
        <v>86</v>
      </c>
      <c r="I44" s="20">
        <v>16</v>
      </c>
      <c r="J44" s="40">
        <f t="shared" si="0"/>
        <v>108</v>
      </c>
      <c r="K44" s="23">
        <v>94</v>
      </c>
      <c r="L44" s="23">
        <v>11</v>
      </c>
      <c r="M44" s="23">
        <v>3</v>
      </c>
      <c r="N44" s="23">
        <v>0</v>
      </c>
    </row>
    <row r="45" spans="1:14" ht="13.5">
      <c r="A45" s="47" t="s">
        <v>87</v>
      </c>
      <c r="B45" s="48">
        <v>18</v>
      </c>
      <c r="C45" s="49">
        <f t="shared" si="2"/>
        <v>247</v>
      </c>
      <c r="D45" s="50">
        <v>233</v>
      </c>
      <c r="E45" s="50">
        <v>8</v>
      </c>
      <c r="F45" s="50">
        <v>5</v>
      </c>
      <c r="G45" s="50">
        <v>1</v>
      </c>
      <c r="H45" s="51"/>
      <c r="I45" s="52"/>
      <c r="J45" s="53"/>
      <c r="K45" s="53"/>
      <c r="L45" s="53"/>
      <c r="M45" s="53"/>
      <c r="N45" s="53"/>
    </row>
    <row r="46" ht="13.5">
      <c r="A46" s="54" t="s">
        <v>88</v>
      </c>
    </row>
  </sheetData>
  <sheetProtection sheet="1" objects="1" scenarios="1"/>
  <mergeCells count="2">
    <mergeCell ref="M3:N3"/>
    <mergeCell ref="H4:H5"/>
  </mergeCells>
  <printOptions horizontalCentered="1"/>
  <pageMargins left="0.3937007874015748" right="0.3937007874015748" top="2.7559055118110236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2002-02-05T00:31:42Z</dcterms:created>
  <dcterms:modified xsi:type="dcterms:W3CDTF">2005-07-28T04:44:15Z</dcterms:modified>
  <cp:category/>
  <cp:version/>
  <cp:contentType/>
  <cp:contentStatus/>
</cp:coreProperties>
</file>