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9A" sheetId="1" r:id="rId1"/>
  </sheets>
  <definedNames>
    <definedName name="_Regression_Int" localSheetId="0" hidden="1">1</definedName>
    <definedName name="\a" localSheetId="0">'189A'!#REF!</definedName>
    <definedName name="\a">#REF!</definedName>
    <definedName name="\p" localSheetId="0">'189A'!#REF!</definedName>
    <definedName name="\p">#REF!</definedName>
    <definedName name="MOJI" localSheetId="0">'189A'!#REF!</definedName>
    <definedName name="MOJI">#REF!</definedName>
    <definedName name="_xlnm.Print_Area" localSheetId="0">'189A'!$A$1:$L$55</definedName>
    <definedName name="Print_Area_MI" localSheetId="0">'189A'!#REF!</definedName>
    <definedName name="Print_Area_MI">#REF!</definedName>
    <definedName name="SUJI" localSheetId="0">'189A'!#REF!</definedName>
    <definedName name="SUJI">#REF!</definedName>
    <definedName name="数値" localSheetId="0">'189A'!#REF!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<sst xmlns="http://schemas.openxmlformats.org/spreadsheetml/2006/main" count="110" uniqueCount="110">
  <si>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</si>
  <si>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</si>
  <si>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</si>
  <si>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</si>
  <si>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</si>
  <si>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</si>
  <si>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</si>
  <si>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</si>
  <si>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</si>
  <si>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</si>
  <si>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</si>
  <si>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</si>
  <si>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</si>
  <si>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</si>
  <si>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</si>
  <si>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</si>
  <si>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</si>
  <si>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</si>
  <si>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</si>
  <si>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</si>
  <si>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</si>
  <si>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</si>
  <si>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</si>
  <si>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</si>
  <si>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</si>
  <si>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</si>
  <si>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</si>
  <si>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</si>
  <si>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</si>
  <si>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</si>
  <si>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</si>
  <si>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</si>
  <si>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</si>
  <si>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</si>
  <si>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</si>
  <si>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</si>
  <si>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</si>
  <si>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</si>
  <si>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</si>
  <si>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</si>
  <si>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</si>
  <si>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</si>
  <si>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</si>
  <si>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</si>
  <si>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</si>
  <si>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</si>
  <si>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</si>
  <si>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</si>
  <si>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</si>
  <si>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</si>
  <si>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</si>
  <si>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</si>
  <si>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</si>
  <si>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</si>
  <si>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</si>
  <si>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</si>
  <si>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</si>
  <si>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</si>
  <si>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</si>
  <si>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</si>
  <si>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</si>
  <si>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</si>
  <si>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</si>
  <si>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</si>
  <si>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</si>
  <si>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</si>
  <si>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</si>
  <si>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</si>
  <si>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</si>
  <si>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</si>
  <si>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</si>
  <si>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</si>
  <si>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</si>
  <si>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</si>
  <si>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</si>
  <si>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</si>
  <si>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</si>
  <si>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</si>
  <si>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</si>
  <si>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</si>
  <si>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</si>
  <si>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</si>
  <si>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</si>
  <si>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</si>
  <si>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</si>
  <si>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</si>
  <si>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</si>
  <si>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</si>
  <si>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</si>
  <si>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</si>
  <si>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</si>
  <si>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</si>
  <si>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</si>
  <si>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</si>
  <si>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</si>
  <si>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</si>
  <si>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</si>
  <si>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</si>
  <si>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</si>
  <si>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</si>
  <si>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</si>
  <si>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</si>
  <si>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</si>
  <si>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</si>
  <si>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 xml:space="preserve">  注)各都道府県から大分県へ到着したもの</t>
  </si>
  <si>
    <t>189.A</t>
  </si>
  <si>
    <t>　都道府県､品目別貨物到着トン数(全機関)</t>
  </si>
  <si>
    <t>金  属  ・  機械工業品</t>
  </si>
  <si>
    <t>資料:国土交通省｢貨物地域流動調査｣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</si>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</sst>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105</v>
      </c>
      <c r="D2" s="7" t="s">
        <v>106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109</v>
      </c>
      <c r="D4" s="16" t="s">
        <v>2</v>
      </c>
      <c r="E4" s="16" t="s">
        <v>3</v>
      </c>
      <c r="F4" s="13" t="s">
        <v>4</v>
      </c>
      <c r="G4" s="17" t="s">
        <v>107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 aca="true" t="shared" si="0" ref="C5:C10">SUM(D5:L5)</f>
        <v>80945457</v>
      </c>
      <c r="D5" s="22">
        <f>SUM(D6:D52)</f>
        <v>3655187</v>
      </c>
      <c r="E5" s="22">
        <f>SUM(E6:E52)</f>
        <v>1252111</v>
      </c>
      <c r="F5" s="22">
        <f>SUM(F6:F52)</f>
        <v>40315624</v>
      </c>
      <c r="G5" s="22">
        <f>SUM(G6:G52)+1</f>
        <v>4355131</v>
      </c>
      <c r="H5" s="22">
        <f>SUM(H6:H52)-1</f>
        <v>12873102</v>
      </c>
      <c r="I5" s="22">
        <f>SUM(I6:I52)-1</f>
        <v>4649444</v>
      </c>
      <c r="J5" s="22">
        <f>SUM(J6:J52)</f>
        <v>3348027</v>
      </c>
      <c r="K5" s="22">
        <f>SUM(K6:K52)+1</f>
        <v>9857655</v>
      </c>
      <c r="L5" s="22">
        <f>SUM(L6:L52)-1</f>
        <v>639176</v>
      </c>
    </row>
    <row r="6" spans="1:12" s="12" customFormat="1" ht="18" customHeight="1">
      <c r="A6" s="24" t="s">
        <v>11</v>
      </c>
      <c r="B6" s="25" t="s">
        <v>12</v>
      </c>
      <c r="C6" s="26">
        <f t="shared" si="0"/>
        <v>25618</v>
      </c>
      <c r="D6" s="27">
        <v>0</v>
      </c>
      <c r="E6" s="28">
        <v>0</v>
      </c>
      <c r="F6" s="28">
        <v>3012</v>
      </c>
      <c r="G6" s="28">
        <v>6136</v>
      </c>
      <c r="H6" s="28">
        <v>5572</v>
      </c>
      <c r="I6" s="28">
        <v>0</v>
      </c>
      <c r="J6" s="28">
        <v>0</v>
      </c>
      <c r="K6" s="28">
        <v>51</v>
      </c>
      <c r="L6" s="28">
        <v>10847</v>
      </c>
    </row>
    <row r="7" spans="1:12" s="12" customFormat="1" ht="18" customHeight="1">
      <c r="A7" s="24" t="s">
        <v>13</v>
      </c>
      <c r="B7" s="29" t="s">
        <v>14</v>
      </c>
      <c r="C7" s="30">
        <f t="shared" si="0"/>
        <v>2684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2684</v>
      </c>
    </row>
    <row r="8" spans="1:12" s="12" customFormat="1" ht="18" customHeight="1">
      <c r="A8" s="24" t="s">
        <v>15</v>
      </c>
      <c r="B8" s="29" t="s">
        <v>16</v>
      </c>
      <c r="C8" s="30">
        <f t="shared" si="0"/>
        <v>2259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2259</v>
      </c>
    </row>
    <row r="9" spans="1:12" s="12" customFormat="1" ht="18" customHeight="1">
      <c r="A9" s="24" t="s">
        <v>17</v>
      </c>
      <c r="B9" s="29" t="s">
        <v>18</v>
      </c>
      <c r="C9" s="30">
        <f t="shared" si="0"/>
        <v>41485</v>
      </c>
      <c r="D9" s="27">
        <v>0</v>
      </c>
      <c r="E9" s="28">
        <v>0</v>
      </c>
      <c r="F9" s="28">
        <v>0</v>
      </c>
      <c r="G9" s="28">
        <v>140</v>
      </c>
      <c r="H9" s="28">
        <v>38480</v>
      </c>
      <c r="I9" s="28">
        <v>0</v>
      </c>
      <c r="J9" s="28">
        <v>0</v>
      </c>
      <c r="K9" s="28">
        <v>0</v>
      </c>
      <c r="L9" s="28">
        <v>2865</v>
      </c>
    </row>
    <row r="10" spans="1:12" s="12" customFormat="1" ht="18" customHeight="1">
      <c r="A10" s="24" t="s">
        <v>19</v>
      </c>
      <c r="B10" s="29" t="s">
        <v>20</v>
      </c>
      <c r="C10" s="30">
        <f t="shared" si="0"/>
        <v>4877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4877</v>
      </c>
    </row>
    <row r="11" spans="1:12" s="12" customFormat="1" ht="18" customHeight="1">
      <c r="A11" s="24" t="s">
        <v>21</v>
      </c>
      <c r="B11" s="29" t="s">
        <v>22</v>
      </c>
      <c r="C11" s="30">
        <f>SUM(D11:L11)</f>
        <v>4101</v>
      </c>
      <c r="D11" s="27">
        <v>0</v>
      </c>
      <c r="E11" s="28">
        <v>0</v>
      </c>
      <c r="F11" s="28">
        <v>0</v>
      </c>
      <c r="G11" s="28">
        <v>1935</v>
      </c>
      <c r="H11" s="28">
        <v>0</v>
      </c>
      <c r="I11" s="28">
        <v>0</v>
      </c>
      <c r="J11" s="28">
        <v>0</v>
      </c>
      <c r="K11" s="28">
        <v>0</v>
      </c>
      <c r="L11" s="28">
        <v>2166</v>
      </c>
    </row>
    <row r="12" spans="1:12" s="12" customFormat="1" ht="18" customHeight="1">
      <c r="A12" s="24" t="s">
        <v>23</v>
      </c>
      <c r="B12" s="29" t="s">
        <v>24</v>
      </c>
      <c r="C12" s="30">
        <f aca="true" t="shared" si="1" ref="C12:C34">SUM(D12:L12)</f>
        <v>3011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3011</v>
      </c>
    </row>
    <row r="13" spans="1:12" s="12" customFormat="1" ht="18" customHeight="1">
      <c r="A13" s="24" t="s">
        <v>25</v>
      </c>
      <c r="B13" s="29" t="s">
        <v>26</v>
      </c>
      <c r="C13" s="30">
        <f t="shared" si="1"/>
        <v>21527</v>
      </c>
      <c r="D13" s="27">
        <v>0</v>
      </c>
      <c r="E13" s="28">
        <v>0</v>
      </c>
      <c r="F13" s="28">
        <v>16415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5112</v>
      </c>
    </row>
    <row r="14" spans="1:12" s="12" customFormat="1" ht="18" customHeight="1">
      <c r="A14" s="24" t="s">
        <v>27</v>
      </c>
      <c r="B14" s="29" t="s">
        <v>28</v>
      </c>
      <c r="C14" s="30">
        <f t="shared" si="1"/>
        <v>3999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3999</v>
      </c>
    </row>
    <row r="15" spans="1:12" s="12" customFormat="1" ht="18" customHeight="1">
      <c r="A15" s="24" t="s">
        <v>29</v>
      </c>
      <c r="B15" s="29" t="s">
        <v>30</v>
      </c>
      <c r="C15" s="30">
        <f t="shared" si="1"/>
        <v>2710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2710</v>
      </c>
    </row>
    <row r="16" spans="1:12" s="12" customFormat="1" ht="18" customHeight="1">
      <c r="A16" s="24" t="s">
        <v>31</v>
      </c>
      <c r="B16" s="29" t="s">
        <v>32</v>
      </c>
      <c r="C16" s="30">
        <f t="shared" si="1"/>
        <v>62993</v>
      </c>
      <c r="D16" s="27">
        <v>0</v>
      </c>
      <c r="E16" s="28">
        <v>0</v>
      </c>
      <c r="F16" s="28">
        <v>0</v>
      </c>
      <c r="G16" s="28">
        <v>49363</v>
      </c>
      <c r="H16" s="28">
        <v>0</v>
      </c>
      <c r="I16" s="28">
        <v>0</v>
      </c>
      <c r="J16" s="28">
        <v>0</v>
      </c>
      <c r="K16" s="28">
        <v>0</v>
      </c>
      <c r="L16" s="28">
        <v>13630</v>
      </c>
    </row>
    <row r="17" spans="1:12" s="12" customFormat="1" ht="18" customHeight="1">
      <c r="A17" s="24" t="s">
        <v>33</v>
      </c>
      <c r="B17" s="29" t="s">
        <v>34</v>
      </c>
      <c r="C17" s="30">
        <f t="shared" si="1"/>
        <v>23824</v>
      </c>
      <c r="D17" s="27">
        <v>0</v>
      </c>
      <c r="E17" s="28">
        <v>0</v>
      </c>
      <c r="F17" s="28">
        <v>1500</v>
      </c>
      <c r="G17" s="28">
        <v>6045</v>
      </c>
      <c r="H17" s="28">
        <v>9535</v>
      </c>
      <c r="I17" s="28">
        <v>0</v>
      </c>
      <c r="J17" s="28">
        <v>0</v>
      </c>
      <c r="K17" s="28">
        <v>2230</v>
      </c>
      <c r="L17" s="28">
        <v>4514</v>
      </c>
    </row>
    <row r="18" spans="1:12" s="12" customFormat="1" ht="18" customHeight="1">
      <c r="A18" s="24" t="s">
        <v>35</v>
      </c>
      <c r="B18" s="29" t="s">
        <v>36</v>
      </c>
      <c r="C18" s="30">
        <f t="shared" si="1"/>
        <v>46671</v>
      </c>
      <c r="D18" s="27">
        <v>0</v>
      </c>
      <c r="E18" s="28">
        <v>0</v>
      </c>
      <c r="F18" s="28">
        <v>0</v>
      </c>
      <c r="G18" s="28">
        <v>23607</v>
      </c>
      <c r="H18" s="28">
        <v>0</v>
      </c>
      <c r="I18" s="28">
        <v>0</v>
      </c>
      <c r="J18" s="28">
        <v>0</v>
      </c>
      <c r="K18" s="28">
        <v>3932</v>
      </c>
      <c r="L18" s="28">
        <v>19132</v>
      </c>
    </row>
    <row r="19" spans="1:12" s="12" customFormat="1" ht="18" customHeight="1">
      <c r="A19" s="24" t="s">
        <v>37</v>
      </c>
      <c r="B19" s="29" t="s">
        <v>38</v>
      </c>
      <c r="C19" s="30">
        <f t="shared" si="1"/>
        <v>76927</v>
      </c>
      <c r="D19" s="27">
        <v>0</v>
      </c>
      <c r="E19" s="28">
        <v>0</v>
      </c>
      <c r="F19" s="28">
        <v>13000</v>
      </c>
      <c r="G19" s="28">
        <v>0</v>
      </c>
      <c r="H19" s="28">
        <v>12485</v>
      </c>
      <c r="I19" s="28">
        <v>3660</v>
      </c>
      <c r="J19" s="28">
        <v>0</v>
      </c>
      <c r="K19" s="28">
        <v>25790</v>
      </c>
      <c r="L19" s="28">
        <v>21992</v>
      </c>
    </row>
    <row r="20" spans="1:12" s="12" customFormat="1" ht="18" customHeight="1">
      <c r="A20" s="24" t="s">
        <v>39</v>
      </c>
      <c r="B20" s="29" t="s">
        <v>40</v>
      </c>
      <c r="C20" s="30">
        <f t="shared" si="1"/>
        <v>84388</v>
      </c>
      <c r="D20" s="27">
        <v>0</v>
      </c>
      <c r="E20" s="28">
        <v>0</v>
      </c>
      <c r="F20" s="28">
        <v>78113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6275</v>
      </c>
    </row>
    <row r="21" spans="1:12" s="12" customFormat="1" ht="18" customHeight="1">
      <c r="A21" s="24" t="s">
        <v>41</v>
      </c>
      <c r="B21" s="29" t="s">
        <v>42</v>
      </c>
      <c r="C21" s="30">
        <f t="shared" si="1"/>
        <v>5222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5222</v>
      </c>
    </row>
    <row r="22" spans="1:12" s="12" customFormat="1" ht="18" customHeight="1">
      <c r="A22" s="24" t="s">
        <v>43</v>
      </c>
      <c r="B22" s="29" t="s">
        <v>44</v>
      </c>
      <c r="C22" s="30">
        <f t="shared" si="1"/>
        <v>34779</v>
      </c>
      <c r="D22" s="27">
        <v>0</v>
      </c>
      <c r="E22" s="28">
        <v>0</v>
      </c>
      <c r="F22" s="28">
        <v>29033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5746</v>
      </c>
    </row>
    <row r="23" spans="1:12" s="12" customFormat="1" ht="18" customHeight="1">
      <c r="A23" s="24" t="s">
        <v>45</v>
      </c>
      <c r="B23" s="29" t="s">
        <v>46</v>
      </c>
      <c r="C23" s="30">
        <f t="shared" si="1"/>
        <v>25726</v>
      </c>
      <c r="D23" s="27">
        <v>0</v>
      </c>
      <c r="E23" s="28">
        <v>0</v>
      </c>
      <c r="F23" s="28">
        <v>24069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1657</v>
      </c>
    </row>
    <row r="24" spans="1:12" s="12" customFormat="1" ht="18" customHeight="1">
      <c r="A24" s="24" t="s">
        <v>47</v>
      </c>
      <c r="B24" s="29" t="s">
        <v>48</v>
      </c>
      <c r="C24" s="30">
        <f t="shared" si="1"/>
        <v>1699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1699</v>
      </c>
    </row>
    <row r="25" spans="1:12" s="12" customFormat="1" ht="18" customHeight="1">
      <c r="A25" s="24" t="s">
        <v>49</v>
      </c>
      <c r="B25" s="29" t="s">
        <v>50</v>
      </c>
      <c r="C25" s="30">
        <f t="shared" si="1"/>
        <v>4520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4520</v>
      </c>
    </row>
    <row r="26" spans="1:12" s="12" customFormat="1" ht="18" customHeight="1">
      <c r="A26" s="24" t="s">
        <v>51</v>
      </c>
      <c r="B26" s="29" t="s">
        <v>52</v>
      </c>
      <c r="C26" s="30">
        <f t="shared" si="1"/>
        <v>63449</v>
      </c>
      <c r="D26" s="27">
        <v>0</v>
      </c>
      <c r="E26" s="28">
        <v>0</v>
      </c>
      <c r="F26" s="28">
        <v>3384</v>
      </c>
      <c r="G26" s="28">
        <v>7822</v>
      </c>
      <c r="H26" s="28">
        <v>0</v>
      </c>
      <c r="I26" s="28">
        <v>0</v>
      </c>
      <c r="J26" s="28">
        <v>0</v>
      </c>
      <c r="K26" s="28">
        <v>7971</v>
      </c>
      <c r="L26" s="28">
        <v>44272</v>
      </c>
    </row>
    <row r="27" spans="1:12" s="12" customFormat="1" ht="18" customHeight="1">
      <c r="A27" s="24" t="s">
        <v>53</v>
      </c>
      <c r="B27" s="29" t="s">
        <v>54</v>
      </c>
      <c r="C27" s="30">
        <f t="shared" si="1"/>
        <v>158758</v>
      </c>
      <c r="D27" s="27">
        <v>0</v>
      </c>
      <c r="E27" s="28">
        <v>0</v>
      </c>
      <c r="F27" s="28">
        <v>0</v>
      </c>
      <c r="G27" s="28">
        <v>72586</v>
      </c>
      <c r="H27" s="28">
        <v>0</v>
      </c>
      <c r="I27" s="28">
        <v>0</v>
      </c>
      <c r="J27" s="28">
        <v>81029</v>
      </c>
      <c r="K27" s="28">
        <v>0</v>
      </c>
      <c r="L27" s="28">
        <v>5143</v>
      </c>
    </row>
    <row r="28" spans="1:12" s="12" customFormat="1" ht="18" customHeight="1">
      <c r="A28" s="24" t="s">
        <v>55</v>
      </c>
      <c r="B28" s="29" t="s">
        <v>56</v>
      </c>
      <c r="C28" s="30">
        <f t="shared" si="1"/>
        <v>341567</v>
      </c>
      <c r="D28" s="27">
        <v>0</v>
      </c>
      <c r="E28" s="28">
        <v>0</v>
      </c>
      <c r="F28" s="28">
        <v>96530</v>
      </c>
      <c r="G28" s="28">
        <v>199650</v>
      </c>
      <c r="H28" s="28">
        <v>496</v>
      </c>
      <c r="I28" s="28">
        <v>0</v>
      </c>
      <c r="J28" s="28">
        <v>0</v>
      </c>
      <c r="K28" s="28">
        <v>24556</v>
      </c>
      <c r="L28" s="28">
        <v>20335</v>
      </c>
    </row>
    <row r="29" spans="1:12" s="12" customFormat="1" ht="18" customHeight="1">
      <c r="A29" s="24" t="s">
        <v>57</v>
      </c>
      <c r="B29" s="29" t="s">
        <v>58</v>
      </c>
      <c r="C29" s="30">
        <f t="shared" si="1"/>
        <v>30618</v>
      </c>
      <c r="D29" s="27">
        <v>0</v>
      </c>
      <c r="E29" s="28">
        <v>0</v>
      </c>
      <c r="F29" s="28">
        <v>23430</v>
      </c>
      <c r="G29" s="28">
        <v>392</v>
      </c>
      <c r="H29" s="28">
        <v>2991</v>
      </c>
      <c r="I29" s="28">
        <v>0</v>
      </c>
      <c r="J29" s="28">
        <v>0</v>
      </c>
      <c r="K29" s="28">
        <v>0</v>
      </c>
      <c r="L29" s="28">
        <v>3805</v>
      </c>
    </row>
    <row r="30" spans="1:12" s="12" customFormat="1" ht="18" customHeight="1">
      <c r="A30" s="24" t="s">
        <v>59</v>
      </c>
      <c r="B30" s="29" t="s">
        <v>60</v>
      </c>
      <c r="C30" s="30">
        <f t="shared" si="1"/>
        <v>1282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1282</v>
      </c>
    </row>
    <row r="31" spans="1:12" s="12" customFormat="1" ht="18" customHeight="1">
      <c r="A31" s="24" t="s">
        <v>61</v>
      </c>
      <c r="B31" s="29" t="s">
        <v>62</v>
      </c>
      <c r="C31" s="30">
        <f t="shared" si="1"/>
        <v>163531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153696</v>
      </c>
      <c r="K31" s="28">
        <v>0</v>
      </c>
      <c r="L31" s="28">
        <v>9835</v>
      </c>
    </row>
    <row r="32" spans="1:12" s="12" customFormat="1" ht="18" customHeight="1">
      <c r="A32" s="24" t="s">
        <v>63</v>
      </c>
      <c r="B32" s="29" t="s">
        <v>64</v>
      </c>
      <c r="C32" s="30">
        <f t="shared" si="1"/>
        <v>17456</v>
      </c>
      <c r="D32" s="27">
        <v>0</v>
      </c>
      <c r="E32" s="28">
        <v>0</v>
      </c>
      <c r="F32" s="28">
        <v>0</v>
      </c>
      <c r="G32" s="28">
        <v>0</v>
      </c>
      <c r="H32" s="28">
        <v>15361</v>
      </c>
      <c r="I32" s="28">
        <v>0</v>
      </c>
      <c r="J32" s="28">
        <v>0</v>
      </c>
      <c r="K32" s="28">
        <v>0</v>
      </c>
      <c r="L32" s="28">
        <v>2095</v>
      </c>
    </row>
    <row r="33" spans="1:12" s="12" customFormat="1" ht="18" customHeight="1">
      <c r="A33" s="24" t="s">
        <v>65</v>
      </c>
      <c r="B33" s="29" t="s">
        <v>66</v>
      </c>
      <c r="C33" s="30">
        <f t="shared" si="1"/>
        <v>16086</v>
      </c>
      <c r="D33" s="27">
        <v>0</v>
      </c>
      <c r="E33" s="28">
        <v>0</v>
      </c>
      <c r="F33" s="28">
        <v>1314</v>
      </c>
      <c r="G33" s="28">
        <v>67</v>
      </c>
      <c r="H33" s="28">
        <v>10228</v>
      </c>
      <c r="I33" s="28">
        <v>0</v>
      </c>
      <c r="J33" s="28">
        <v>0</v>
      </c>
      <c r="K33" s="28">
        <v>500</v>
      </c>
      <c r="L33" s="28">
        <v>3977</v>
      </c>
    </row>
    <row r="34" spans="1:12" s="12" customFormat="1" ht="18" customHeight="1">
      <c r="A34" s="24" t="s">
        <v>67</v>
      </c>
      <c r="B34" s="29" t="s">
        <v>68</v>
      </c>
      <c r="C34" s="30">
        <f t="shared" si="1"/>
        <v>531718</v>
      </c>
      <c r="D34" s="27">
        <v>203893</v>
      </c>
      <c r="E34" s="28">
        <v>0</v>
      </c>
      <c r="F34" s="28">
        <v>13427</v>
      </c>
      <c r="G34" s="28">
        <v>148604</v>
      </c>
      <c r="H34" s="28">
        <v>44112</v>
      </c>
      <c r="I34" s="28">
        <v>1495</v>
      </c>
      <c r="J34" s="28">
        <v>18353</v>
      </c>
      <c r="K34" s="28">
        <v>42083</v>
      </c>
      <c r="L34" s="28">
        <v>59751</v>
      </c>
    </row>
    <row r="35" spans="1:12" s="12" customFormat="1" ht="18" customHeight="1">
      <c r="A35" s="24">
        <v>30</v>
      </c>
      <c r="B35" s="29" t="s">
        <v>69</v>
      </c>
      <c r="C35" s="30">
        <f aca="true" t="shared" si="2" ref="C35:C52">SUM(D35:L35)</f>
        <v>792937</v>
      </c>
      <c r="D35" s="27">
        <v>22985</v>
      </c>
      <c r="E35" s="28">
        <v>136164</v>
      </c>
      <c r="F35" s="28">
        <v>131903</v>
      </c>
      <c r="G35" s="28">
        <v>176704</v>
      </c>
      <c r="H35" s="28">
        <v>92046</v>
      </c>
      <c r="I35" s="28">
        <v>3851</v>
      </c>
      <c r="J35" s="28">
        <v>146797</v>
      </c>
      <c r="K35" s="28">
        <v>58915</v>
      </c>
      <c r="L35" s="28">
        <v>23572</v>
      </c>
    </row>
    <row r="36" spans="1:12" s="12" customFormat="1" ht="18" customHeight="1">
      <c r="A36" s="24" t="s">
        <v>70</v>
      </c>
      <c r="B36" s="29" t="s">
        <v>71</v>
      </c>
      <c r="C36" s="30">
        <f t="shared" si="2"/>
        <v>2853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2853</v>
      </c>
    </row>
    <row r="37" spans="1:12" s="12" customFormat="1" ht="18" customHeight="1">
      <c r="A37" s="24" t="s">
        <v>72</v>
      </c>
      <c r="B37" s="29" t="s">
        <v>73</v>
      </c>
      <c r="C37" s="30">
        <f t="shared" si="2"/>
        <v>47430</v>
      </c>
      <c r="D37" s="27">
        <v>0</v>
      </c>
      <c r="E37" s="28">
        <v>0</v>
      </c>
      <c r="F37" s="28">
        <v>45740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1690</v>
      </c>
    </row>
    <row r="38" spans="1:12" s="12" customFormat="1" ht="18" customHeight="1">
      <c r="A38" s="24" t="s">
        <v>74</v>
      </c>
      <c r="B38" s="29" t="s">
        <v>75</v>
      </c>
      <c r="C38" s="30">
        <f t="shared" si="2"/>
        <v>341021</v>
      </c>
      <c r="D38" s="27">
        <v>0</v>
      </c>
      <c r="E38" s="28">
        <v>0</v>
      </c>
      <c r="F38" s="28">
        <v>75925</v>
      </c>
      <c r="G38" s="28">
        <v>48802</v>
      </c>
      <c r="H38" s="28">
        <v>169069</v>
      </c>
      <c r="I38" s="28">
        <v>5743</v>
      </c>
      <c r="J38" s="28">
        <v>34063</v>
      </c>
      <c r="K38" s="28">
        <v>0</v>
      </c>
      <c r="L38" s="28">
        <v>7419</v>
      </c>
    </row>
    <row r="39" spans="1:12" s="12" customFormat="1" ht="18" customHeight="1">
      <c r="A39" s="24" t="s">
        <v>76</v>
      </c>
      <c r="B39" s="29" t="s">
        <v>77</v>
      </c>
      <c r="C39" s="30">
        <f t="shared" si="2"/>
        <v>601339</v>
      </c>
      <c r="D39" s="27">
        <v>0</v>
      </c>
      <c r="E39" s="28">
        <v>12717</v>
      </c>
      <c r="F39" s="28">
        <v>474503</v>
      </c>
      <c r="G39" s="28">
        <v>8739</v>
      </c>
      <c r="H39" s="28">
        <v>19435</v>
      </c>
      <c r="I39" s="28">
        <v>45945</v>
      </c>
      <c r="J39" s="28">
        <v>0</v>
      </c>
      <c r="K39" s="28">
        <v>29898</v>
      </c>
      <c r="L39" s="28">
        <v>10102</v>
      </c>
    </row>
    <row r="40" spans="1:12" s="12" customFormat="1" ht="18" customHeight="1">
      <c r="A40" s="24" t="s">
        <v>78</v>
      </c>
      <c r="B40" s="29" t="s">
        <v>79</v>
      </c>
      <c r="C40" s="30">
        <f t="shared" si="2"/>
        <v>991296</v>
      </c>
      <c r="D40" s="27">
        <v>0</v>
      </c>
      <c r="E40" s="28">
        <v>0</v>
      </c>
      <c r="F40" s="28">
        <v>71243</v>
      </c>
      <c r="G40" s="28">
        <v>41010</v>
      </c>
      <c r="H40" s="28">
        <v>317777</v>
      </c>
      <c r="I40" s="28">
        <v>71232</v>
      </c>
      <c r="J40" s="28">
        <v>0</v>
      </c>
      <c r="K40" s="28">
        <v>474249</v>
      </c>
      <c r="L40" s="28">
        <v>15785</v>
      </c>
    </row>
    <row r="41" spans="1:12" s="12" customFormat="1" ht="18" customHeight="1">
      <c r="A41" s="24" t="s">
        <v>80</v>
      </c>
      <c r="B41" s="29" t="s">
        <v>81</v>
      </c>
      <c r="C41" s="30">
        <f t="shared" si="2"/>
        <v>120912</v>
      </c>
      <c r="D41" s="27">
        <v>0</v>
      </c>
      <c r="E41" s="28">
        <v>0</v>
      </c>
      <c r="F41" s="28">
        <v>0</v>
      </c>
      <c r="G41" s="28">
        <v>25422</v>
      </c>
      <c r="H41" s="28">
        <v>57498</v>
      </c>
      <c r="I41" s="28">
        <v>6633</v>
      </c>
      <c r="J41" s="28">
        <v>0</v>
      </c>
      <c r="K41" s="28">
        <v>26488</v>
      </c>
      <c r="L41" s="28">
        <v>4871</v>
      </c>
    </row>
    <row r="42" spans="1:12" s="12" customFormat="1" ht="18" customHeight="1">
      <c r="A42" s="24" t="s">
        <v>82</v>
      </c>
      <c r="B42" s="29" t="s">
        <v>83</v>
      </c>
      <c r="C42" s="30">
        <f t="shared" si="2"/>
        <v>530188</v>
      </c>
      <c r="D42" s="27">
        <v>0</v>
      </c>
      <c r="E42" s="28">
        <v>2862</v>
      </c>
      <c r="F42" s="28">
        <v>196181</v>
      </c>
      <c r="G42" s="28">
        <v>20781</v>
      </c>
      <c r="H42" s="28">
        <v>180978</v>
      </c>
      <c r="I42" s="28">
        <v>3758</v>
      </c>
      <c r="J42" s="28">
        <v>0</v>
      </c>
      <c r="K42" s="28">
        <v>112363</v>
      </c>
      <c r="L42" s="28">
        <v>13265</v>
      </c>
    </row>
    <row r="43" spans="1:12" s="12" customFormat="1" ht="18" customHeight="1">
      <c r="A43" s="24" t="s">
        <v>84</v>
      </c>
      <c r="B43" s="29" t="s">
        <v>85</v>
      </c>
      <c r="C43" s="30">
        <f t="shared" si="2"/>
        <v>207311</v>
      </c>
      <c r="D43" s="27">
        <v>0</v>
      </c>
      <c r="E43" s="28">
        <v>0</v>
      </c>
      <c r="F43" s="28">
        <v>172256</v>
      </c>
      <c r="G43" s="28">
        <v>30448</v>
      </c>
      <c r="H43" s="28">
        <v>524</v>
      </c>
      <c r="I43" s="28">
        <v>1054</v>
      </c>
      <c r="J43" s="28">
        <v>0</v>
      </c>
      <c r="K43" s="28">
        <v>1974</v>
      </c>
      <c r="L43" s="28">
        <v>1055</v>
      </c>
    </row>
    <row r="44" spans="1:12" s="12" customFormat="1" ht="18" customHeight="1">
      <c r="A44" s="24" t="s">
        <v>86</v>
      </c>
      <c r="B44" s="29" t="s">
        <v>87</v>
      </c>
      <c r="C44" s="30">
        <f t="shared" si="2"/>
        <v>279360</v>
      </c>
      <c r="D44" s="27">
        <v>0</v>
      </c>
      <c r="E44" s="28">
        <v>0</v>
      </c>
      <c r="F44" s="28">
        <v>255889</v>
      </c>
      <c r="G44" s="28">
        <v>0</v>
      </c>
      <c r="H44" s="28">
        <v>9393</v>
      </c>
      <c r="I44" s="28">
        <v>0</v>
      </c>
      <c r="J44" s="28">
        <v>0</v>
      </c>
      <c r="K44" s="28">
        <v>13144</v>
      </c>
      <c r="L44" s="28">
        <v>934</v>
      </c>
    </row>
    <row r="45" spans="1:12" s="12" customFormat="1" ht="18" customHeight="1">
      <c r="A45" s="24" t="s">
        <v>88</v>
      </c>
      <c r="B45" s="29" t="s">
        <v>89</v>
      </c>
      <c r="C45" s="30">
        <f t="shared" si="2"/>
        <v>6365372</v>
      </c>
      <c r="D45" s="27">
        <v>190975</v>
      </c>
      <c r="E45" s="28">
        <v>167813</v>
      </c>
      <c r="F45" s="28">
        <v>855754</v>
      </c>
      <c r="G45" s="28">
        <v>404981</v>
      </c>
      <c r="H45" s="28">
        <v>1812415</v>
      </c>
      <c r="I45" s="28">
        <v>681159</v>
      </c>
      <c r="J45" s="28">
        <v>1659150</v>
      </c>
      <c r="K45" s="28">
        <v>430213</v>
      </c>
      <c r="L45" s="28">
        <v>162912</v>
      </c>
    </row>
    <row r="46" spans="1:12" s="12" customFormat="1" ht="18" customHeight="1">
      <c r="A46" s="24" t="s">
        <v>90</v>
      </c>
      <c r="B46" s="29" t="s">
        <v>91</v>
      </c>
      <c r="C46" s="30">
        <f t="shared" si="2"/>
        <v>797681</v>
      </c>
      <c r="D46" s="27">
        <v>118727</v>
      </c>
      <c r="E46" s="28">
        <v>1257</v>
      </c>
      <c r="F46" s="28">
        <v>15000</v>
      </c>
      <c r="G46" s="28">
        <v>17585</v>
      </c>
      <c r="H46" s="28">
        <v>94067</v>
      </c>
      <c r="I46" s="28">
        <v>506022</v>
      </c>
      <c r="J46" s="28">
        <v>0</v>
      </c>
      <c r="K46" s="28">
        <v>18992</v>
      </c>
      <c r="L46" s="28">
        <v>26031</v>
      </c>
    </row>
    <row r="47" spans="1:12" s="12" customFormat="1" ht="18" customHeight="1">
      <c r="A47" s="24" t="s">
        <v>92</v>
      </c>
      <c r="B47" s="29" t="s">
        <v>93</v>
      </c>
      <c r="C47" s="30">
        <f t="shared" si="2"/>
        <v>284053</v>
      </c>
      <c r="D47" s="27">
        <v>0</v>
      </c>
      <c r="E47" s="28">
        <v>0</v>
      </c>
      <c r="F47" s="28">
        <v>251234</v>
      </c>
      <c r="G47" s="28">
        <v>3149</v>
      </c>
      <c r="H47" s="28">
        <v>0</v>
      </c>
      <c r="I47" s="28">
        <v>0</v>
      </c>
      <c r="J47" s="28">
        <v>0</v>
      </c>
      <c r="K47" s="28">
        <v>22922</v>
      </c>
      <c r="L47" s="28">
        <v>6748</v>
      </c>
    </row>
    <row r="48" spans="1:12" s="12" customFormat="1" ht="18" customHeight="1">
      <c r="A48" s="24" t="s">
        <v>94</v>
      </c>
      <c r="B48" s="29" t="s">
        <v>95</v>
      </c>
      <c r="C48" s="30">
        <f t="shared" si="2"/>
        <v>1084043</v>
      </c>
      <c r="D48" s="27">
        <v>64611</v>
      </c>
      <c r="E48" s="28">
        <v>0</v>
      </c>
      <c r="F48" s="28">
        <v>27116</v>
      </c>
      <c r="G48" s="28">
        <v>273477</v>
      </c>
      <c r="H48" s="28">
        <v>0</v>
      </c>
      <c r="I48" s="28">
        <v>467134</v>
      </c>
      <c r="J48" s="28">
        <v>189905</v>
      </c>
      <c r="K48" s="28">
        <v>17067</v>
      </c>
      <c r="L48" s="28">
        <v>44733</v>
      </c>
    </row>
    <row r="49" spans="1:12" s="23" customFormat="1" ht="54" customHeight="1">
      <c r="A49" s="31" t="s">
        <v>96</v>
      </c>
      <c r="B49" s="32" t="s">
        <v>97</v>
      </c>
      <c r="C49" s="30">
        <f t="shared" si="2"/>
        <v>66385971</v>
      </c>
      <c r="D49" s="33">
        <v>2992506</v>
      </c>
      <c r="E49" s="34">
        <v>931100</v>
      </c>
      <c r="F49" s="34">
        <v>37363223</v>
      </c>
      <c r="G49" s="34">
        <v>2760540</v>
      </c>
      <c r="H49" s="34">
        <v>9953746</v>
      </c>
      <c r="I49" s="34">
        <v>2842042</v>
      </c>
      <c r="J49" s="34">
        <v>1065034</v>
      </c>
      <c r="K49" s="34">
        <v>8460197</v>
      </c>
      <c r="L49" s="34">
        <v>17583</v>
      </c>
    </row>
    <row r="50" spans="1:12" s="12" customFormat="1" ht="18" customHeight="1">
      <c r="A50" s="24" t="s">
        <v>98</v>
      </c>
      <c r="B50" s="29" t="s">
        <v>99</v>
      </c>
      <c r="C50" s="30">
        <f t="shared" si="2"/>
        <v>125332</v>
      </c>
      <c r="D50" s="27">
        <v>0</v>
      </c>
      <c r="E50" s="28">
        <v>198</v>
      </c>
      <c r="F50" s="28">
        <v>0</v>
      </c>
      <c r="G50" s="28">
        <v>5282</v>
      </c>
      <c r="H50" s="28">
        <v>21894</v>
      </c>
      <c r="I50" s="28">
        <v>9717</v>
      </c>
      <c r="J50" s="28">
        <v>0</v>
      </c>
      <c r="K50" s="28">
        <v>77844</v>
      </c>
      <c r="L50" s="28">
        <v>10397</v>
      </c>
    </row>
    <row r="51" spans="1:12" s="12" customFormat="1" ht="18" customHeight="1">
      <c r="A51" s="24" t="s">
        <v>100</v>
      </c>
      <c r="B51" s="29" t="s">
        <v>101</v>
      </c>
      <c r="C51" s="30">
        <f t="shared" si="2"/>
        <v>179618</v>
      </c>
      <c r="D51" s="27">
        <v>61490</v>
      </c>
      <c r="E51" s="28">
        <v>0</v>
      </c>
      <c r="F51" s="28">
        <v>76430</v>
      </c>
      <c r="G51" s="28">
        <v>21608</v>
      </c>
      <c r="H51" s="28">
        <v>0</v>
      </c>
      <c r="I51" s="28">
        <v>0</v>
      </c>
      <c r="J51" s="28">
        <v>0</v>
      </c>
      <c r="K51" s="28">
        <v>6275</v>
      </c>
      <c r="L51" s="28">
        <v>13815</v>
      </c>
    </row>
    <row r="52" spans="1:12" s="12" customFormat="1" ht="18" customHeight="1">
      <c r="A52" s="24" t="s">
        <v>102</v>
      </c>
      <c r="B52" s="29" t="s">
        <v>103</v>
      </c>
      <c r="C52" s="30">
        <f t="shared" si="2"/>
        <v>5256</v>
      </c>
      <c r="D52" s="27">
        <v>0</v>
      </c>
      <c r="E52" s="28">
        <v>0</v>
      </c>
      <c r="F52" s="28">
        <v>0</v>
      </c>
      <c r="G52" s="28">
        <v>255</v>
      </c>
      <c r="H52" s="28">
        <v>5001</v>
      </c>
      <c r="I52" s="28">
        <v>0</v>
      </c>
      <c r="J52" s="28">
        <v>0</v>
      </c>
      <c r="K52" s="28">
        <v>0</v>
      </c>
      <c r="L52" s="28">
        <v>0</v>
      </c>
    </row>
    <row r="53" spans="1:12" s="12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2" customFormat="1" ht="15" customHeight="1">
      <c r="A54" s="39"/>
      <c r="B54" s="12" t="s">
        <v>108</v>
      </c>
      <c r="C54" s="40"/>
      <c r="D54" s="40"/>
      <c r="F54" s="39"/>
    </row>
    <row r="55" spans="1:6" s="12" customFormat="1" ht="15" customHeight="1">
      <c r="A55" s="39"/>
      <c r="B55" s="41" t="s">
        <v>104</v>
      </c>
      <c r="C55" s="40"/>
      <c r="D55" s="40"/>
      <c r="F55" s="39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2002-02-04T04:23:56Z</dcterms:created>
  <dcterms:modified xsi:type="dcterms:W3CDTF">2005-08-01T02:23:38Z</dcterms:modified>
  <cp:category/>
  <cp:version/>
  <cp:contentType/>
  <cp:contentStatus/>
</cp:coreProperties>
</file>