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570" windowWidth="12120" windowHeight="9000" activeTab="0"/>
  </bookViews>
  <sheets>
    <sheet name="189D" sheetId="1" r:id="rId1"/>
  </sheets>
  <externalReferences>
    <externalReference r:id="rId4"/>
  </externalReferences>
  <definedNames>
    <definedName name="\a" localSheetId="0">#REF!</definedName>
    <definedName name="\a">#REF!</definedName>
    <definedName name="\p" localSheetId="0">#REF!</definedName>
    <definedName name="\p">#REF!</definedName>
    <definedName name="MOJI" localSheetId="0">#REF!</definedName>
    <definedName name="MOJI">#REF!</definedName>
    <definedName name="_xlnm.Print_Area" localSheetId="0">'189D'!$A$1:$L$55</definedName>
    <definedName name="Print_Area_MI" localSheetId="0">#REF!</definedName>
    <definedName name="Print_Area_MI">#REF!</definedName>
    <definedName name="SUJI" localSheetId="0">#REF!</definedName>
    <definedName name="SUJI">#REF!</definedName>
    <definedName name="数値" localSheetId="0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<sst xmlns="http://schemas.openxmlformats.org/spreadsheetml/2006/main" count="111" uniqueCount="111">
  <si>
    <t>(単位  t)</t>
  </si>
  <si>
    <t>都道府県</t>
  </si>
  <si>
    <t>農水産品</t>
  </si>
  <si>
    <t>林産品</t>
  </si>
  <si>
    <t>鉱産品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</si>
  <si>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</si>
  <si>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</si>
  <si>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</si>
  <si>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</si>
  <si>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</si>
  <si>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</si>
  <si>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</si>
  <si>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</si>
  <si>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</si>
  <si>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</si>
  <si>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</si>
  <si>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</si>
  <si>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</si>
  <si>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</si>
  <si>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</si>
  <si>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</si>
  <si>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</si>
  <si>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</si>
  <si>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</si>
  <si>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</si>
  <si>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</si>
  <si>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</si>
  <si>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</si>
  <si>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</si>
  <si>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</si>
  <si>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</si>
  <si>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</si>
  <si>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</si>
  <si>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</si>
  <si>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</si>
  <si>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</si>
  <si>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</si>
  <si>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</si>
  <si>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</si>
  <si>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</si>
  <si>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</si>
  <si>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</si>
  <si>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</si>
  <si>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</si>
  <si>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</si>
  <si>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</si>
  <si>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</si>
  <si>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</si>
  <si>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</si>
  <si>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</si>
  <si>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</si>
  <si>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</si>
  <si>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</si>
  <si>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</si>
  <si>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</si>
  <si>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</si>
  <si>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</si>
  <si>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</si>
  <si>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</si>
  <si>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</si>
  <si>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</si>
  <si>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</si>
  <si>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</si>
  <si>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</si>
  <si>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</si>
  <si>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</si>
  <si>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</si>
  <si>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</si>
  <si>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</si>
  <si>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</si>
  <si>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</si>
  <si>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</si>
  <si>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</si>
  <si>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</si>
  <si>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</si>
  <si>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</si>
  <si>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</si>
  <si>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</si>
  <si>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</si>
  <si>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</si>
  <si>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</si>
  <si>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</si>
  <si>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</si>
  <si>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</si>
  <si>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</si>
  <si>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</si>
  <si>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</si>
  <si>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</si>
  <si>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</si>
  <si>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</si>
  <si>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</si>
  <si>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</si>
  <si>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</si>
  <si>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</si>
  <si>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</si>
  <si>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</si>
  <si>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</si>
  <si>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</si>
  <si>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</si>
  <si>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</si>
  <si>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</si>
  <si>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</si>
  <si>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</si>
  <si>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</si>
  <si>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注1)営業用および自家用貨物自動車で輸送された全貨物(フェリーにより輸送された自動車の積荷を含む)｡</t>
  </si>
  <si>
    <t xml:space="preserve">  2)サンプル調査による推計値である。</t>
  </si>
  <si>
    <t>D</t>
  </si>
  <si>
    <t>　都道府県､品目別貨物到着トン数(自動車)</t>
  </si>
  <si>
    <t>金  属  ・  機械工業品</t>
  </si>
  <si>
    <t>化学工業品</t>
  </si>
  <si>
    <t>平成15年度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</si>
</sst>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8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24"/>
      <name val="Terminal"/>
      <family val="0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0" fillId="0" borderId="0" xfId="0" applyAlignment="1">
      <alignment vertical="center"/>
    </xf>
    <xf numFmtId="49" fontId="9" fillId="0" borderId="0" xfId="0" applyNumberFormat="1" applyFont="1" applyAlignment="1">
      <alignment horizontal="centerContinuous" vertical="center"/>
    </xf>
    <xf numFmtId="4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 horizontal="left" vertical="center"/>
      <protection/>
    </xf>
    <xf numFmtId="37" fontId="11" fillId="0" borderId="1" xfId="0" applyFont="1" applyBorder="1" applyAlignment="1">
      <alignment horizontal="centerContinuous" vertical="center"/>
    </xf>
    <xf numFmtId="37" fontId="11" fillId="0" borderId="1" xfId="0" applyFont="1" applyBorder="1" applyAlignment="1" quotePrefix="1">
      <alignment horizontal="left" vertical="center"/>
    </xf>
    <xf numFmtId="37" fontId="11" fillId="0" borderId="1" xfId="0" applyFont="1" applyBorder="1" applyAlignment="1">
      <alignment vertical="center"/>
    </xf>
    <xf numFmtId="37" fontId="11" fillId="0" borderId="2" xfId="0" applyFont="1" applyBorder="1" applyAlignment="1">
      <alignment horizontal="centerContinuous" vertical="center"/>
    </xf>
    <xf numFmtId="37" fontId="12" fillId="0" borderId="3" xfId="0" applyFont="1" applyBorder="1" applyAlignment="1" applyProtection="1">
      <alignment horizontal="center" vertical="center"/>
      <protection locked="0"/>
    </xf>
    <xf numFmtId="37" fontId="11" fillId="0" borderId="3" xfId="0" applyFont="1" applyBorder="1" applyAlignment="1" applyProtection="1">
      <alignment horizontal="center" vertical="center"/>
      <protection/>
    </xf>
    <xf numFmtId="37" fontId="11" fillId="0" borderId="3" xfId="0" applyFont="1" applyBorder="1" applyAlignment="1" applyProtection="1">
      <alignment horizontal="center" vertical="center" wrapText="1"/>
      <protection/>
    </xf>
    <xf numFmtId="37" fontId="11" fillId="0" borderId="4" xfId="0" applyFont="1" applyBorder="1" applyAlignment="1" applyProtection="1">
      <alignment horizontal="center" vertical="center"/>
      <protection/>
    </xf>
    <xf numFmtId="37" fontId="14" fillId="0" borderId="0" xfId="0" applyFont="1" applyAlignment="1">
      <alignment horizontal="centerContinuous" vertical="center"/>
    </xf>
    <xf numFmtId="37" fontId="14" fillId="0" borderId="5" xfId="0" applyFont="1" applyBorder="1" applyAlignment="1" applyProtection="1" quotePrefix="1">
      <alignment horizontal="distributed" vertical="center"/>
      <protection/>
    </xf>
    <xf numFmtId="178" fontId="14" fillId="0" borderId="6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Border="1" applyAlignment="1">
      <alignment horizontal="right" vertical="center"/>
    </xf>
    <xf numFmtId="37" fontId="11" fillId="0" borderId="0" xfId="0" applyFont="1" applyAlignment="1" quotePrefix="1">
      <alignment horizontal="centerContinuous" vertical="center"/>
    </xf>
    <xf numFmtId="37" fontId="11" fillId="0" borderId="0" xfId="0" applyFont="1" applyBorder="1" applyAlignment="1" applyProtection="1" quotePrefix="1">
      <alignment horizontal="distributed" vertical="center"/>
      <protection/>
    </xf>
    <xf numFmtId="178" fontId="11" fillId="0" borderId="6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 applyProtection="1">
      <alignment horizontal="right" vertical="center"/>
      <protection locked="0"/>
    </xf>
    <xf numFmtId="37" fontId="11" fillId="0" borderId="0" xfId="0" applyFont="1" applyBorder="1" applyAlignment="1" applyProtection="1">
      <alignment horizontal="distributed" vertical="center"/>
      <protection/>
    </xf>
    <xf numFmtId="37" fontId="14" fillId="0" borderId="0" xfId="0" applyFont="1" applyAlignment="1" quotePrefix="1">
      <alignment horizontal="centerContinuous" vertical="center"/>
    </xf>
    <xf numFmtId="37" fontId="14" fillId="0" borderId="0" xfId="0" applyFont="1" applyBorder="1" applyAlignment="1" applyProtection="1">
      <alignment horizontal="distributed" vertical="center"/>
      <protection/>
    </xf>
    <xf numFmtId="178" fontId="14" fillId="0" borderId="6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 applyProtection="1">
      <alignment horizontal="right" vertical="center"/>
      <protection locked="0"/>
    </xf>
    <xf numFmtId="37" fontId="16" fillId="0" borderId="0" xfId="0" applyFont="1" applyAlignment="1">
      <alignment vertical="center"/>
    </xf>
    <xf numFmtId="37" fontId="11" fillId="0" borderId="7" xfId="0" applyFont="1" applyBorder="1" applyAlignment="1">
      <alignment horizontal="centerContinuous" vertical="center"/>
    </xf>
    <xf numFmtId="37" fontId="11" fillId="0" borderId="7" xfId="0" applyFont="1" applyBorder="1" applyAlignment="1">
      <alignment vertical="center"/>
    </xf>
    <xf numFmtId="37" fontId="11" fillId="0" borderId="8" xfId="0" applyFont="1" applyBorder="1" applyAlignment="1" applyProtection="1">
      <alignment horizontal="right" vertical="center"/>
      <protection/>
    </xf>
    <xf numFmtId="37" fontId="12" fillId="0" borderId="7" xfId="0" applyFont="1" applyBorder="1" applyAlignment="1" applyProtection="1">
      <alignment horizontal="right" vertical="center"/>
      <protection locked="0"/>
    </xf>
    <xf numFmtId="37" fontId="11" fillId="0" borderId="0" xfId="0" applyFont="1" applyAlignment="1">
      <alignment horizontal="centerContinuous" vertical="center"/>
    </xf>
    <xf numFmtId="37" fontId="11" fillId="0" borderId="0" xfId="0" applyFont="1" applyAlignment="1" quotePrefix="1">
      <alignment horizontal="left" vertical="center"/>
    </xf>
    <xf numFmtId="37" fontId="12" fillId="0" borderId="0" xfId="0" applyFont="1" applyBorder="1" applyAlignment="1" applyProtection="1">
      <alignment horizontal="center" vertical="center"/>
      <protection locked="0"/>
    </xf>
    <xf numFmtId="37" fontId="11" fillId="0" borderId="0" xfId="0" applyFont="1" applyAlignment="1">
      <alignment vertical="center"/>
    </xf>
    <xf numFmtId="37" fontId="11" fillId="0" borderId="0" xfId="0" applyFont="1" applyBorder="1" applyAlignment="1">
      <alignment horizontal="left" vertical="center"/>
    </xf>
    <xf numFmtId="37" fontId="17" fillId="0" borderId="0" xfId="0" applyFont="1" applyBorder="1" applyAlignment="1" applyProtection="1">
      <alignment horizontal="center" vertical="center"/>
      <protection locked="0"/>
    </xf>
    <xf numFmtId="37" fontId="11" fillId="0" borderId="2" xfId="0" applyFont="1" applyBorder="1" applyAlignment="1" applyProtection="1">
      <alignment horizontal="center" vertical="center"/>
      <protection/>
    </xf>
    <xf numFmtId="37" fontId="11" fillId="0" borderId="9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12487;&#12540;&#12479;&#20837;&#21147;&#29992;&#65288;&#26410;&#23436;&#25104;&#65289;\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workbookViewId="0" topLeftCell="A1">
      <selection activeCell="A1" sqref="A1"/>
    </sheetView>
  </sheetViews>
  <sheetFormatPr defaultColWidth="8.66015625" defaultRowHeight="18"/>
  <cols>
    <col min="1" max="1" width="2.58203125" style="4" customWidth="1"/>
    <col min="2" max="2" width="7.58203125" style="4" customWidth="1"/>
    <col min="3" max="3" width="10.58203125" style="4" customWidth="1"/>
    <col min="4" max="12" width="9.58203125" style="4" customWidth="1"/>
    <col min="13" max="16384" width="9" style="4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6" customFormat="1" ht="30" customHeight="1">
      <c r="A2" s="5"/>
      <c r="C2" s="7" t="s">
        <v>106</v>
      </c>
      <c r="D2" s="8" t="s">
        <v>107</v>
      </c>
      <c r="E2" s="8"/>
      <c r="F2" s="8"/>
      <c r="G2" s="8"/>
      <c r="H2" s="8"/>
      <c r="I2" s="8"/>
      <c r="J2" s="8"/>
      <c r="K2" s="8"/>
      <c r="L2" s="8"/>
    </row>
    <row r="3" spans="1:12" ht="15" customHeight="1" thickBot="1">
      <c r="A3" s="9"/>
      <c r="B3" s="10" t="s">
        <v>0</v>
      </c>
      <c r="C3" s="11"/>
      <c r="D3" s="11"/>
      <c r="E3" s="11"/>
      <c r="F3" s="9"/>
      <c r="G3" s="11"/>
      <c r="H3" s="11"/>
      <c r="I3" s="11"/>
      <c r="J3" s="11"/>
      <c r="K3" s="11"/>
      <c r="L3" s="11"/>
    </row>
    <row r="4" spans="1:12" ht="45" customHeight="1" thickTop="1">
      <c r="A4" s="41" t="s">
        <v>1</v>
      </c>
      <c r="B4" s="42"/>
      <c r="C4" s="13" t="s">
        <v>110</v>
      </c>
      <c r="D4" s="14" t="s">
        <v>2</v>
      </c>
      <c r="E4" s="14" t="s">
        <v>3</v>
      </c>
      <c r="F4" s="12" t="s">
        <v>4</v>
      </c>
      <c r="G4" s="15" t="s">
        <v>108</v>
      </c>
      <c r="H4" s="14" t="s">
        <v>109</v>
      </c>
      <c r="I4" s="14" t="s">
        <v>5</v>
      </c>
      <c r="J4" s="14" t="s">
        <v>6</v>
      </c>
      <c r="K4" s="14" t="s">
        <v>7</v>
      </c>
      <c r="L4" s="16" t="s">
        <v>8</v>
      </c>
    </row>
    <row r="5" spans="1:12" ht="48" customHeight="1">
      <c r="A5" s="17"/>
      <c r="B5" s="18" t="s">
        <v>9</v>
      </c>
      <c r="C5" s="19">
        <f>SUM(C6:C52)-4</f>
        <v>61485978</v>
      </c>
      <c r="D5" s="20">
        <f>SUM(D6:D52)-1</f>
        <v>2318095</v>
      </c>
      <c r="E5" s="20">
        <f>SUM(E6:E52)-1</f>
        <v>1516496</v>
      </c>
      <c r="F5" s="20">
        <f>SUM(F6:F52)</f>
        <v>26522042</v>
      </c>
      <c r="G5" s="20">
        <f>SUM(G6:G52)</f>
        <v>5633232</v>
      </c>
      <c r="H5" s="20">
        <f>SUM(H6:H52)</f>
        <v>8409489</v>
      </c>
      <c r="I5" s="20">
        <f>SUM(I6:I52)-2</f>
        <v>6150240</v>
      </c>
      <c r="J5" s="20">
        <f>SUM(J6:J52)-1</f>
        <v>2219695</v>
      </c>
      <c r="K5" s="20">
        <f>SUM(K6:K52)+1</f>
        <v>8023469</v>
      </c>
      <c r="L5" s="20">
        <f>SUM(L6:L52)</f>
        <v>693220</v>
      </c>
    </row>
    <row r="6" spans="1:12" ht="18" customHeight="1">
      <c r="A6" s="21" t="s">
        <v>10</v>
      </c>
      <c r="B6" s="22" t="s">
        <v>11</v>
      </c>
      <c r="C6" s="23">
        <f aca="true" t="shared" si="0" ref="C6:C34">SUM(D6:L6)</f>
        <v>2588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2588</v>
      </c>
    </row>
    <row r="7" spans="1:12" ht="18" customHeight="1">
      <c r="A7" s="21" t="s">
        <v>12</v>
      </c>
      <c r="B7" s="25" t="s">
        <v>13</v>
      </c>
      <c r="C7" s="23">
        <f t="shared" si="0"/>
        <v>617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617</v>
      </c>
    </row>
    <row r="8" spans="1:12" ht="18" customHeight="1">
      <c r="A8" s="21" t="s">
        <v>14</v>
      </c>
      <c r="B8" s="25" t="s">
        <v>15</v>
      </c>
      <c r="C8" s="23">
        <f t="shared" si="0"/>
        <v>1338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1338</v>
      </c>
    </row>
    <row r="9" spans="1:12" ht="18" customHeight="1">
      <c r="A9" s="21" t="s">
        <v>16</v>
      </c>
      <c r="B9" s="25" t="s">
        <v>17</v>
      </c>
      <c r="C9" s="23">
        <f t="shared" si="0"/>
        <v>3748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3748</v>
      </c>
    </row>
    <row r="10" spans="1:12" ht="18" customHeight="1">
      <c r="A10" s="21" t="s">
        <v>18</v>
      </c>
      <c r="B10" s="25" t="s">
        <v>19</v>
      </c>
      <c r="C10" s="23">
        <f t="shared" si="0"/>
        <v>4396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4396</v>
      </c>
    </row>
    <row r="11" spans="1:12" ht="18" customHeight="1">
      <c r="A11" s="21" t="s">
        <v>20</v>
      </c>
      <c r="B11" s="25" t="s">
        <v>21</v>
      </c>
      <c r="C11" s="23">
        <f t="shared" si="0"/>
        <v>43039</v>
      </c>
      <c r="D11" s="24">
        <v>0</v>
      </c>
      <c r="E11" s="24">
        <v>42821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218</v>
      </c>
    </row>
    <row r="12" spans="1:12" ht="18" customHeight="1">
      <c r="A12" s="21" t="s">
        <v>22</v>
      </c>
      <c r="B12" s="25" t="s">
        <v>23</v>
      </c>
      <c r="C12" s="23">
        <f t="shared" si="0"/>
        <v>4224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4224</v>
      </c>
    </row>
    <row r="13" spans="1:12" ht="18" customHeight="1">
      <c r="A13" s="21" t="s">
        <v>24</v>
      </c>
      <c r="B13" s="25" t="s">
        <v>25</v>
      </c>
      <c r="C13" s="23">
        <f t="shared" si="0"/>
        <v>30274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27980</v>
      </c>
      <c r="L13" s="24">
        <v>2294</v>
      </c>
    </row>
    <row r="14" spans="1:12" ht="18" customHeight="1">
      <c r="A14" s="21" t="s">
        <v>26</v>
      </c>
      <c r="B14" s="25" t="s">
        <v>27</v>
      </c>
      <c r="C14" s="23">
        <f t="shared" si="0"/>
        <v>710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710</v>
      </c>
    </row>
    <row r="15" spans="1:12" ht="18" customHeight="1">
      <c r="A15" s="21" t="s">
        <v>28</v>
      </c>
      <c r="B15" s="25" t="s">
        <v>29</v>
      </c>
      <c r="C15" s="23">
        <f t="shared" si="0"/>
        <v>1755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1755</v>
      </c>
    </row>
    <row r="16" spans="1:12" ht="18" customHeight="1">
      <c r="A16" s="21" t="s">
        <v>30</v>
      </c>
      <c r="B16" s="25" t="s">
        <v>31</v>
      </c>
      <c r="C16" s="23">
        <f t="shared" si="0"/>
        <v>72713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20014</v>
      </c>
      <c r="J16" s="24">
        <v>0</v>
      </c>
      <c r="K16" s="24">
        <v>42894</v>
      </c>
      <c r="L16" s="24">
        <v>9805</v>
      </c>
    </row>
    <row r="17" spans="1:12" ht="18" customHeight="1">
      <c r="A17" s="21" t="s">
        <v>32</v>
      </c>
      <c r="B17" s="25" t="s">
        <v>33</v>
      </c>
      <c r="C17" s="23">
        <f t="shared" si="0"/>
        <v>6744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6744</v>
      </c>
    </row>
    <row r="18" spans="1:12" ht="18" customHeight="1">
      <c r="A18" s="21" t="s">
        <v>34</v>
      </c>
      <c r="B18" s="25" t="s">
        <v>35</v>
      </c>
      <c r="C18" s="23">
        <f t="shared" si="0"/>
        <v>15175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15175</v>
      </c>
    </row>
    <row r="19" spans="1:12" ht="18" customHeight="1">
      <c r="A19" s="21" t="s">
        <v>36</v>
      </c>
      <c r="B19" s="25" t="s">
        <v>37</v>
      </c>
      <c r="C19" s="23">
        <f t="shared" si="0"/>
        <v>85678</v>
      </c>
      <c r="D19" s="24">
        <v>0</v>
      </c>
      <c r="E19" s="24">
        <v>0</v>
      </c>
      <c r="F19" s="24">
        <v>0</v>
      </c>
      <c r="G19" s="24">
        <v>65056</v>
      </c>
      <c r="H19" s="24">
        <v>0</v>
      </c>
      <c r="I19" s="24">
        <v>0</v>
      </c>
      <c r="J19" s="24">
        <v>0</v>
      </c>
      <c r="K19" s="24">
        <v>0</v>
      </c>
      <c r="L19" s="24">
        <v>20622</v>
      </c>
    </row>
    <row r="20" spans="1:12" ht="18" customHeight="1">
      <c r="A20" s="21" t="s">
        <v>38</v>
      </c>
      <c r="B20" s="25" t="s">
        <v>39</v>
      </c>
      <c r="C20" s="23">
        <f t="shared" si="0"/>
        <v>5876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5876</v>
      </c>
    </row>
    <row r="21" spans="1:12" ht="18" customHeight="1">
      <c r="A21" s="21" t="s">
        <v>40</v>
      </c>
      <c r="B21" s="25" t="s">
        <v>41</v>
      </c>
      <c r="C21" s="23">
        <f t="shared" si="0"/>
        <v>8769</v>
      </c>
      <c r="D21" s="24">
        <v>0</v>
      </c>
      <c r="E21" s="24">
        <v>0</v>
      </c>
      <c r="F21" s="24">
        <v>0</v>
      </c>
      <c r="G21" s="24">
        <v>7427</v>
      </c>
      <c r="H21" s="24">
        <v>0</v>
      </c>
      <c r="I21" s="24">
        <v>0</v>
      </c>
      <c r="J21" s="24">
        <v>0</v>
      </c>
      <c r="K21" s="24">
        <v>0</v>
      </c>
      <c r="L21" s="24">
        <v>1342</v>
      </c>
    </row>
    <row r="22" spans="1:12" ht="18" customHeight="1">
      <c r="A22" s="21" t="s">
        <v>42</v>
      </c>
      <c r="B22" s="25" t="s">
        <v>43</v>
      </c>
      <c r="C22" s="23">
        <f t="shared" si="0"/>
        <v>5215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5215</v>
      </c>
    </row>
    <row r="23" spans="1:12" ht="18" customHeight="1">
      <c r="A23" s="21" t="s">
        <v>44</v>
      </c>
      <c r="B23" s="25" t="s">
        <v>45</v>
      </c>
      <c r="C23" s="23">
        <f t="shared" si="0"/>
        <v>1218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1218</v>
      </c>
    </row>
    <row r="24" spans="1:12" ht="18" customHeight="1">
      <c r="A24" s="21" t="s">
        <v>46</v>
      </c>
      <c r="B24" s="25" t="s">
        <v>47</v>
      </c>
      <c r="C24" s="23">
        <f t="shared" si="0"/>
        <v>1409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1409</v>
      </c>
    </row>
    <row r="25" spans="1:12" ht="18" customHeight="1">
      <c r="A25" s="21" t="s">
        <v>48</v>
      </c>
      <c r="B25" s="25" t="s">
        <v>49</v>
      </c>
      <c r="C25" s="23">
        <f t="shared" si="0"/>
        <v>11980</v>
      </c>
      <c r="D25" s="24">
        <v>0</v>
      </c>
      <c r="E25" s="24">
        <v>0</v>
      </c>
      <c r="F25" s="24">
        <v>0</v>
      </c>
      <c r="G25" s="24">
        <v>8989</v>
      </c>
      <c r="H25" s="24">
        <v>0</v>
      </c>
      <c r="I25" s="24">
        <v>0</v>
      </c>
      <c r="J25" s="24">
        <v>0</v>
      </c>
      <c r="K25" s="24">
        <v>0</v>
      </c>
      <c r="L25" s="24">
        <v>2991</v>
      </c>
    </row>
    <row r="26" spans="1:12" ht="18" customHeight="1">
      <c r="A26" s="21" t="s">
        <v>50</v>
      </c>
      <c r="B26" s="25" t="s">
        <v>51</v>
      </c>
      <c r="C26" s="23">
        <f t="shared" si="0"/>
        <v>80782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50316</v>
      </c>
      <c r="L26" s="24">
        <v>30466</v>
      </c>
    </row>
    <row r="27" spans="1:12" ht="18" customHeight="1">
      <c r="A27" s="21" t="s">
        <v>52</v>
      </c>
      <c r="B27" s="25" t="s">
        <v>53</v>
      </c>
      <c r="C27" s="23">
        <f t="shared" si="0"/>
        <v>1493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1493</v>
      </c>
    </row>
    <row r="28" spans="1:12" ht="18" customHeight="1">
      <c r="A28" s="21" t="s">
        <v>54</v>
      </c>
      <c r="B28" s="25" t="s">
        <v>55</v>
      </c>
      <c r="C28" s="23">
        <f t="shared" si="0"/>
        <v>10289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10289</v>
      </c>
    </row>
    <row r="29" spans="1:12" ht="18" customHeight="1">
      <c r="A29" s="21" t="s">
        <v>56</v>
      </c>
      <c r="B29" s="25" t="s">
        <v>57</v>
      </c>
      <c r="C29" s="23">
        <f t="shared" si="0"/>
        <v>1299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1299</v>
      </c>
    </row>
    <row r="30" spans="1:12" ht="18" customHeight="1">
      <c r="A30" s="21" t="s">
        <v>58</v>
      </c>
      <c r="B30" s="25" t="s">
        <v>59</v>
      </c>
      <c r="C30" s="23">
        <f t="shared" si="0"/>
        <v>1682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1682</v>
      </c>
    </row>
    <row r="31" spans="1:12" ht="18" customHeight="1">
      <c r="A31" s="21" t="s">
        <v>60</v>
      </c>
      <c r="B31" s="25" t="s">
        <v>61</v>
      </c>
      <c r="C31" s="23">
        <f t="shared" si="0"/>
        <v>149522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52262</v>
      </c>
      <c r="J31" s="24">
        <v>89403</v>
      </c>
      <c r="K31" s="24">
        <v>0</v>
      </c>
      <c r="L31" s="24">
        <v>7857</v>
      </c>
    </row>
    <row r="32" spans="1:12" ht="18" customHeight="1">
      <c r="A32" s="21" t="s">
        <v>62</v>
      </c>
      <c r="B32" s="25" t="s">
        <v>63</v>
      </c>
      <c r="C32" s="23">
        <f t="shared" si="0"/>
        <v>1329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1329</v>
      </c>
    </row>
    <row r="33" spans="1:12" ht="18" customHeight="1">
      <c r="A33" s="21" t="s">
        <v>64</v>
      </c>
      <c r="B33" s="25" t="s">
        <v>65</v>
      </c>
      <c r="C33" s="23">
        <f t="shared" si="0"/>
        <v>2752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2752</v>
      </c>
    </row>
    <row r="34" spans="1:12" ht="18" customHeight="1">
      <c r="A34" s="21" t="s">
        <v>66</v>
      </c>
      <c r="B34" s="25" t="s">
        <v>67</v>
      </c>
      <c r="C34" s="23">
        <f t="shared" si="0"/>
        <v>503377</v>
      </c>
      <c r="D34" s="24">
        <v>9750</v>
      </c>
      <c r="E34" s="24">
        <v>0</v>
      </c>
      <c r="F34" s="24">
        <v>0</v>
      </c>
      <c r="G34" s="24">
        <v>61112</v>
      </c>
      <c r="H34" s="24">
        <v>92772</v>
      </c>
      <c r="I34" s="24">
        <v>0</v>
      </c>
      <c r="J34" s="24">
        <v>182585</v>
      </c>
      <c r="K34" s="24">
        <v>96699</v>
      </c>
      <c r="L34" s="24">
        <v>60459</v>
      </c>
    </row>
    <row r="35" spans="1:12" ht="18" customHeight="1">
      <c r="A35" s="21" t="s">
        <v>68</v>
      </c>
      <c r="B35" s="25" t="s">
        <v>69</v>
      </c>
      <c r="C35" s="23">
        <f aca="true" t="shared" si="1" ref="C35:C52">SUM(D35:L35)</f>
        <v>313377</v>
      </c>
      <c r="D35" s="24">
        <v>0</v>
      </c>
      <c r="E35" s="24">
        <v>0</v>
      </c>
      <c r="F35" s="24">
        <v>0</v>
      </c>
      <c r="G35" s="24">
        <v>55323</v>
      </c>
      <c r="H35" s="24">
        <v>70890</v>
      </c>
      <c r="I35" s="24">
        <v>0</v>
      </c>
      <c r="J35" s="24">
        <v>0</v>
      </c>
      <c r="K35" s="24">
        <v>154397</v>
      </c>
      <c r="L35" s="24">
        <v>32767</v>
      </c>
    </row>
    <row r="36" spans="1:12" ht="18" customHeight="1">
      <c r="A36" s="21" t="s">
        <v>70</v>
      </c>
      <c r="B36" s="25" t="s">
        <v>71</v>
      </c>
      <c r="C36" s="23">
        <f t="shared" si="1"/>
        <v>3277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3277</v>
      </c>
    </row>
    <row r="37" spans="1:12" ht="18" customHeight="1">
      <c r="A37" s="21" t="s">
        <v>72</v>
      </c>
      <c r="B37" s="25" t="s">
        <v>73</v>
      </c>
      <c r="C37" s="23">
        <f t="shared" si="1"/>
        <v>3861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3861</v>
      </c>
    </row>
    <row r="38" spans="1:12" ht="18" customHeight="1">
      <c r="A38" s="21" t="s">
        <v>74</v>
      </c>
      <c r="B38" s="25" t="s">
        <v>75</v>
      </c>
      <c r="C38" s="23">
        <f t="shared" si="1"/>
        <v>151790</v>
      </c>
      <c r="D38" s="24">
        <v>0</v>
      </c>
      <c r="E38" s="24">
        <v>0</v>
      </c>
      <c r="F38" s="24">
        <v>0</v>
      </c>
      <c r="G38" s="24">
        <v>68338</v>
      </c>
      <c r="H38" s="24">
        <v>0</v>
      </c>
      <c r="I38" s="24">
        <v>0</v>
      </c>
      <c r="J38" s="24">
        <v>0</v>
      </c>
      <c r="K38" s="24">
        <v>59910</v>
      </c>
      <c r="L38" s="24">
        <v>23542</v>
      </c>
    </row>
    <row r="39" spans="1:12" ht="18" customHeight="1">
      <c r="A39" s="21" t="s">
        <v>76</v>
      </c>
      <c r="B39" s="25" t="s">
        <v>77</v>
      </c>
      <c r="C39" s="23">
        <f t="shared" si="1"/>
        <v>99338</v>
      </c>
      <c r="D39" s="24">
        <v>0</v>
      </c>
      <c r="E39" s="24">
        <v>10522</v>
      </c>
      <c r="F39" s="24">
        <v>0</v>
      </c>
      <c r="G39" s="24">
        <v>17008</v>
      </c>
      <c r="H39" s="24">
        <v>0</v>
      </c>
      <c r="I39" s="24">
        <v>0</v>
      </c>
      <c r="J39" s="24">
        <v>17881</v>
      </c>
      <c r="K39" s="24">
        <v>29955</v>
      </c>
      <c r="L39" s="24">
        <v>23972</v>
      </c>
    </row>
    <row r="40" spans="1:12" ht="18" customHeight="1">
      <c r="A40" s="21" t="s">
        <v>78</v>
      </c>
      <c r="B40" s="25" t="s">
        <v>79</v>
      </c>
      <c r="C40" s="23">
        <f t="shared" si="1"/>
        <v>542794</v>
      </c>
      <c r="D40" s="24">
        <v>145905</v>
      </c>
      <c r="E40" s="24">
        <v>0</v>
      </c>
      <c r="F40" s="24">
        <v>0</v>
      </c>
      <c r="G40" s="24">
        <v>62942</v>
      </c>
      <c r="H40" s="24">
        <v>262252</v>
      </c>
      <c r="I40" s="24">
        <v>64365</v>
      </c>
      <c r="J40" s="24">
        <v>0</v>
      </c>
      <c r="K40" s="24">
        <v>0</v>
      </c>
      <c r="L40" s="24">
        <v>7330</v>
      </c>
    </row>
    <row r="41" spans="1:12" ht="18" customHeight="1">
      <c r="A41" s="21" t="s">
        <v>80</v>
      </c>
      <c r="B41" s="25" t="s">
        <v>81</v>
      </c>
      <c r="C41" s="23">
        <f t="shared" si="1"/>
        <v>26200</v>
      </c>
      <c r="D41" s="24">
        <v>0</v>
      </c>
      <c r="E41" s="24">
        <v>0</v>
      </c>
      <c r="F41" s="24">
        <v>0</v>
      </c>
      <c r="G41" s="24">
        <v>16815</v>
      </c>
      <c r="H41" s="24">
        <v>0</v>
      </c>
      <c r="I41" s="24">
        <v>0</v>
      </c>
      <c r="J41" s="24">
        <v>0</v>
      </c>
      <c r="K41" s="24">
        <v>0</v>
      </c>
      <c r="L41" s="24">
        <v>9385</v>
      </c>
    </row>
    <row r="42" spans="1:12" ht="18" customHeight="1">
      <c r="A42" s="21" t="s">
        <v>82</v>
      </c>
      <c r="B42" s="25" t="s">
        <v>83</v>
      </c>
      <c r="C42" s="23">
        <f t="shared" si="1"/>
        <v>33767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20422</v>
      </c>
      <c r="J42" s="24">
        <v>0</v>
      </c>
      <c r="K42" s="24">
        <v>0</v>
      </c>
      <c r="L42" s="24">
        <v>13345</v>
      </c>
    </row>
    <row r="43" spans="1:12" ht="18" customHeight="1">
      <c r="A43" s="21" t="s">
        <v>84</v>
      </c>
      <c r="B43" s="25" t="s">
        <v>85</v>
      </c>
      <c r="C43" s="23">
        <f t="shared" si="1"/>
        <v>2505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2505</v>
      </c>
    </row>
    <row r="44" spans="1:12" ht="18" customHeight="1">
      <c r="A44" s="21" t="s">
        <v>86</v>
      </c>
      <c r="B44" s="25" t="s">
        <v>87</v>
      </c>
      <c r="C44" s="23">
        <f t="shared" si="1"/>
        <v>2434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2434</v>
      </c>
    </row>
    <row r="45" spans="1:12" ht="18" customHeight="1">
      <c r="A45" s="21" t="s">
        <v>88</v>
      </c>
      <c r="B45" s="25" t="s">
        <v>89</v>
      </c>
      <c r="C45" s="23">
        <f t="shared" si="1"/>
        <v>5036282</v>
      </c>
      <c r="D45" s="24">
        <v>60200</v>
      </c>
      <c r="E45" s="24">
        <v>99638</v>
      </c>
      <c r="F45" s="24">
        <v>1835674</v>
      </c>
      <c r="G45" s="24">
        <v>630654</v>
      </c>
      <c r="H45" s="24">
        <v>871248</v>
      </c>
      <c r="I45" s="24">
        <v>561020</v>
      </c>
      <c r="J45" s="24">
        <v>298253</v>
      </c>
      <c r="K45" s="24">
        <v>422341</v>
      </c>
      <c r="L45" s="24">
        <v>257254</v>
      </c>
    </row>
    <row r="46" spans="1:12" ht="18" customHeight="1">
      <c r="A46" s="21" t="s">
        <v>90</v>
      </c>
      <c r="B46" s="25" t="s">
        <v>91</v>
      </c>
      <c r="C46" s="23">
        <f t="shared" si="1"/>
        <v>626136</v>
      </c>
      <c r="D46" s="24">
        <v>0</v>
      </c>
      <c r="E46" s="24">
        <v>0</v>
      </c>
      <c r="F46" s="24">
        <v>0</v>
      </c>
      <c r="G46" s="24">
        <v>169785</v>
      </c>
      <c r="H46" s="24">
        <v>192220</v>
      </c>
      <c r="I46" s="24">
        <v>124855</v>
      </c>
      <c r="J46" s="24">
        <v>99060</v>
      </c>
      <c r="K46" s="24">
        <v>15265</v>
      </c>
      <c r="L46" s="24">
        <v>24951</v>
      </c>
    </row>
    <row r="47" spans="1:12" ht="18" customHeight="1">
      <c r="A47" s="21" t="s">
        <v>92</v>
      </c>
      <c r="B47" s="25" t="s">
        <v>93</v>
      </c>
      <c r="C47" s="23">
        <f t="shared" si="1"/>
        <v>4066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4066</v>
      </c>
    </row>
    <row r="48" spans="1:12" ht="18" customHeight="1">
      <c r="A48" s="21" t="s">
        <v>94</v>
      </c>
      <c r="B48" s="25" t="s">
        <v>95</v>
      </c>
      <c r="C48" s="23">
        <f t="shared" si="1"/>
        <v>532558</v>
      </c>
      <c r="D48" s="24">
        <v>399</v>
      </c>
      <c r="E48" s="24">
        <v>112867</v>
      </c>
      <c r="F48" s="24">
        <v>51464</v>
      </c>
      <c r="G48" s="24">
        <v>64021</v>
      </c>
      <c r="H48" s="24">
        <v>38562</v>
      </c>
      <c r="I48" s="24">
        <v>32892</v>
      </c>
      <c r="J48" s="24">
        <v>1489</v>
      </c>
      <c r="K48" s="24">
        <v>189987</v>
      </c>
      <c r="L48" s="24">
        <v>40877</v>
      </c>
    </row>
    <row r="49" spans="1:12" s="30" customFormat="1" ht="54" customHeight="1">
      <c r="A49" s="26" t="s">
        <v>96</v>
      </c>
      <c r="B49" s="27" t="s">
        <v>97</v>
      </c>
      <c r="C49" s="28">
        <f t="shared" si="1"/>
        <v>52825641</v>
      </c>
      <c r="D49" s="29">
        <v>2101842</v>
      </c>
      <c r="E49" s="29">
        <v>1161437</v>
      </c>
      <c r="F49" s="29">
        <v>24634904</v>
      </c>
      <c r="G49" s="29">
        <v>4397751</v>
      </c>
      <c r="H49" s="29">
        <v>6880477</v>
      </c>
      <c r="I49" s="29">
        <v>5215762</v>
      </c>
      <c r="J49" s="29">
        <v>1483291</v>
      </c>
      <c r="K49" s="29">
        <v>6933724</v>
      </c>
      <c r="L49" s="29">
        <v>16453</v>
      </c>
    </row>
    <row r="50" spans="1:12" ht="18" customHeight="1">
      <c r="A50" s="21" t="s">
        <v>98</v>
      </c>
      <c r="B50" s="25" t="s">
        <v>99</v>
      </c>
      <c r="C50" s="23">
        <f t="shared" si="1"/>
        <v>158951</v>
      </c>
      <c r="D50" s="24">
        <v>0</v>
      </c>
      <c r="E50" s="24">
        <v>89212</v>
      </c>
      <c r="F50" s="24">
        <v>0</v>
      </c>
      <c r="G50" s="24">
        <v>8011</v>
      </c>
      <c r="H50" s="24">
        <v>1068</v>
      </c>
      <c r="I50" s="24">
        <v>444</v>
      </c>
      <c r="J50" s="24">
        <v>47734</v>
      </c>
      <c r="K50" s="24">
        <v>0</v>
      </c>
      <c r="L50" s="24">
        <v>12482</v>
      </c>
    </row>
    <row r="51" spans="1:12" ht="18" customHeight="1">
      <c r="A51" s="21" t="s">
        <v>100</v>
      </c>
      <c r="B51" s="25" t="s">
        <v>101</v>
      </c>
      <c r="C51" s="23">
        <f t="shared" si="1"/>
        <v>63014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58206</v>
      </c>
      <c r="J51" s="24">
        <v>0</v>
      </c>
      <c r="K51" s="24">
        <v>0</v>
      </c>
      <c r="L51" s="24">
        <v>4808</v>
      </c>
    </row>
    <row r="52" spans="1:12" ht="18" customHeight="1">
      <c r="A52" s="21" t="s">
        <v>102</v>
      </c>
      <c r="B52" s="25" t="s">
        <v>103</v>
      </c>
      <c r="C52" s="23">
        <f t="shared" si="1"/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</row>
    <row r="53" spans="1:12" ht="15" customHeight="1">
      <c r="A53" s="31"/>
      <c r="B53" s="32"/>
      <c r="C53" s="33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5" customHeight="1">
      <c r="A54" s="35"/>
      <c r="B54" s="36" t="s">
        <v>104</v>
      </c>
      <c r="C54" s="37"/>
      <c r="D54" s="37"/>
      <c r="E54" s="38"/>
      <c r="F54" s="35"/>
      <c r="G54" s="38"/>
      <c r="H54" s="38"/>
      <c r="I54" s="38"/>
      <c r="J54" s="38"/>
      <c r="K54" s="38"/>
      <c r="L54" s="38"/>
    </row>
    <row r="55" spans="1:12" ht="15" customHeight="1">
      <c r="A55" s="35"/>
      <c r="B55" s="39" t="s">
        <v>105</v>
      </c>
      <c r="C55" s="37"/>
      <c r="D55" s="37"/>
      <c r="E55" s="38"/>
      <c r="F55" s="35"/>
      <c r="G55" s="38"/>
      <c r="H55" s="38"/>
      <c r="I55" s="38"/>
      <c r="J55" s="38"/>
      <c r="K55" s="38"/>
      <c r="L55" s="38"/>
    </row>
    <row r="56" spans="1:12" ht="17.25">
      <c r="A56" s="1"/>
      <c r="B56" s="3"/>
      <c r="C56" s="40"/>
      <c r="D56" s="2"/>
      <c r="E56" s="3"/>
      <c r="F56" s="1"/>
      <c r="G56" s="3"/>
      <c r="H56" s="3"/>
      <c r="I56" s="3"/>
      <c r="J56" s="3"/>
      <c r="K56" s="3"/>
      <c r="L56" s="3"/>
    </row>
  </sheetData>
  <mergeCells count="1">
    <mergeCell ref="A4:B4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2002-02-04T04:24:36Z</dcterms:created>
  <dcterms:modified xsi:type="dcterms:W3CDTF">2006-06-16T04:36:26Z</dcterms:modified>
  <cp:category/>
  <cp:version/>
  <cp:contentType/>
  <cp:contentStatus/>
</cp:coreProperties>
</file>