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45" windowWidth="14970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<sst xmlns="http://schemas.openxmlformats.org/spreadsheetml/2006/main" count="110" uniqueCount="110">
  <si>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</si>
  <si>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</si>
  <si>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</si>
  <si>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</si>
  <si>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</si>
  <si>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</si>
  <si>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</si>
  <si>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</si>
  <si>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</si>
  <si>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</si>
  <si>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</si>
  <si>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</si>
  <si>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</si>
  <si>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</si>
  <si>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</si>
  <si>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</si>
  <si>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</si>
  <si>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</si>
  <si>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</si>
  <si>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</si>
  <si>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</si>
  <si>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</si>
  <si>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</si>
  <si>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</si>
  <si>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</si>
  <si>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</si>
  <si>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</si>
  <si>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</si>
  <si>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</si>
  <si>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</si>
  <si>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</si>
  <si>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</si>
  <si>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</si>
  <si>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</si>
  <si>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</si>
  <si>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</si>
  <si>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</si>
  <si>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</si>
  <si>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</si>
  <si>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</si>
  <si>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</si>
  <si>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</si>
  <si>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</si>
  <si>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</si>
  <si>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</si>
  <si>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</si>
  <si>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</si>
  <si>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</si>
  <si>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</si>
  <si>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</si>
  <si>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</si>
  <si>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</si>
  <si>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</si>
  <si>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</si>
  <si>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</si>
  <si>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</si>
  <si>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</si>
  <si>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</si>
  <si>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</si>
  <si>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</si>
  <si>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</si>
  <si>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</si>
  <si>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</si>
  <si>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</si>
  <si>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</si>
  <si>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</si>
  <si>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</si>
  <si>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</si>
  <si>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</si>
  <si>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</si>
  <si>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</si>
  <si>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</si>
  <si>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</si>
  <si>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</si>
  <si>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</si>
  <si>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</si>
  <si>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</si>
  <si>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</si>
  <si>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</si>
  <si>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</si>
  <si>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</si>
  <si>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</si>
  <si>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</si>
  <si>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</si>
  <si>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</si>
  <si>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</si>
  <si>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</si>
  <si>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</si>
  <si>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</si>
  <si>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</si>
  <si>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</si>
  <si>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</si>
  <si>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</si>
  <si>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</si>
  <si>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</si>
  <si>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</si>
  <si>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</si>
  <si>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</si>
  <si>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</si>
  <si>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</si>
  <si>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</si>
  <si>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</si>
  <si>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</si>
  <si>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</si>
  <si>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</si>
  <si>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</si>
  <si>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</si>
  <si>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</si>
  <si>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金  属  ・  機械工業品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</si>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</sst>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vertical="center"/>
    </xf>
    <xf numFmtId="37" fontId="10" fillId="0" borderId="8" xfId="0" applyFont="1" applyBorder="1" applyAlignment="1" applyProtection="1">
      <alignment vertical="center"/>
      <protection/>
    </xf>
    <xf numFmtId="37" fontId="11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40" customWidth="1"/>
    <col min="2" max="2" width="7.58203125" style="41" customWidth="1"/>
    <col min="3" max="3" width="10.58203125" style="41" customWidth="1"/>
    <col min="4" max="5" width="9.58203125" style="41" customWidth="1"/>
    <col min="6" max="6" width="9.58203125" style="40" customWidth="1"/>
    <col min="7" max="16384" width="9.58203125" style="41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44" t="s">
        <v>1</v>
      </c>
      <c r="B4" s="45"/>
      <c r="C4" s="13" t="s">
        <v>109</v>
      </c>
      <c r="D4" s="14" t="s">
        <v>2</v>
      </c>
      <c r="E4" s="14" t="s">
        <v>3</v>
      </c>
      <c r="F4" s="12" t="s">
        <v>4</v>
      </c>
      <c r="G4" s="15" t="s">
        <v>108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</row>
    <row r="5" spans="1:14" s="21" customFormat="1" ht="48" customHeight="1">
      <c r="A5" s="17"/>
      <c r="B5" s="18" t="s">
        <v>10</v>
      </c>
      <c r="C5" s="19">
        <f>SUM(C6:C52)-3</f>
        <v>60589810</v>
      </c>
      <c r="D5" s="19">
        <f>SUM(D6:D52)</f>
        <v>2981615</v>
      </c>
      <c r="E5" s="19">
        <f>SUM(E6:E52)-1</f>
        <v>1773354</v>
      </c>
      <c r="F5" s="19">
        <f>SUM(F6:F52)</f>
        <v>24867895</v>
      </c>
      <c r="G5" s="19">
        <f>SUM(G6:G52)+1</f>
        <v>5191154</v>
      </c>
      <c r="H5" s="19">
        <f>SUM(H6:H52)-1</f>
        <v>7755238</v>
      </c>
      <c r="I5" s="19">
        <f>SUM(I6:I52)+1</f>
        <v>7566413</v>
      </c>
      <c r="J5" s="19">
        <f>SUM(J6:J52)-2</f>
        <v>2131805</v>
      </c>
      <c r="K5" s="19">
        <f>SUM(K6:K52)+1</f>
        <v>8006316</v>
      </c>
      <c r="L5" s="19">
        <f>SUM(L6:L52)-2</f>
        <v>316020</v>
      </c>
      <c r="M5" s="20"/>
      <c r="N5" s="20"/>
    </row>
    <row r="6" spans="1:12" s="11" customFormat="1" ht="18" customHeight="1">
      <c r="A6" s="22" t="s">
        <v>11</v>
      </c>
      <c r="B6" s="23" t="s">
        <v>12</v>
      </c>
      <c r="C6" s="24">
        <f aca="true" t="shared" si="0" ref="C6:C11">SUM(D6:L6)</f>
        <v>1410</v>
      </c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1410</v>
      </c>
    </row>
    <row r="7" spans="1:12" s="11" customFormat="1" ht="18" customHeight="1">
      <c r="A7" s="22" t="s">
        <v>13</v>
      </c>
      <c r="B7" s="27" t="s">
        <v>14</v>
      </c>
      <c r="C7" s="24">
        <f t="shared" si="0"/>
        <v>182</v>
      </c>
      <c r="D7" s="25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182</v>
      </c>
    </row>
    <row r="8" spans="1:12" s="11" customFormat="1" ht="18" customHeight="1">
      <c r="A8" s="22" t="s">
        <v>15</v>
      </c>
      <c r="B8" s="27" t="s">
        <v>16</v>
      </c>
      <c r="C8" s="24">
        <f t="shared" si="0"/>
        <v>90</v>
      </c>
      <c r="D8" s="25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90</v>
      </c>
    </row>
    <row r="9" spans="1:12" s="11" customFormat="1" ht="18" customHeight="1">
      <c r="A9" s="22" t="s">
        <v>17</v>
      </c>
      <c r="B9" s="27" t="s">
        <v>18</v>
      </c>
      <c r="C9" s="24">
        <f t="shared" si="0"/>
        <v>181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181</v>
      </c>
    </row>
    <row r="10" spans="1:12" s="11" customFormat="1" ht="18" customHeight="1">
      <c r="A10" s="22" t="s">
        <v>19</v>
      </c>
      <c r="B10" s="27" t="s">
        <v>20</v>
      </c>
      <c r="C10" s="24">
        <f t="shared" si="0"/>
        <v>90</v>
      </c>
      <c r="D10" s="25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90</v>
      </c>
    </row>
    <row r="11" spans="1:12" s="11" customFormat="1" ht="18" customHeight="1">
      <c r="A11" s="22" t="s">
        <v>21</v>
      </c>
      <c r="B11" s="27" t="s">
        <v>22</v>
      </c>
      <c r="C11" s="24">
        <f t="shared" si="0"/>
        <v>90</v>
      </c>
      <c r="D11" s="25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90</v>
      </c>
    </row>
    <row r="12" spans="1:12" s="11" customFormat="1" ht="18" customHeight="1">
      <c r="A12" s="22" t="s">
        <v>23</v>
      </c>
      <c r="B12" s="27" t="s">
        <v>24</v>
      </c>
      <c r="C12" s="24">
        <f aca="true" t="shared" si="1" ref="C12:C44">SUM(D12:L12)</f>
        <v>90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90</v>
      </c>
    </row>
    <row r="13" spans="1:12" s="11" customFormat="1" ht="18" customHeight="1">
      <c r="A13" s="22" t="s">
        <v>25</v>
      </c>
      <c r="B13" s="27" t="s">
        <v>26</v>
      </c>
      <c r="C13" s="24">
        <f t="shared" si="1"/>
        <v>63249</v>
      </c>
      <c r="D13" s="25">
        <v>0</v>
      </c>
      <c r="E13" s="26">
        <v>0</v>
      </c>
      <c r="F13" s="26">
        <v>0</v>
      </c>
      <c r="G13" s="26">
        <v>0</v>
      </c>
      <c r="H13" s="26">
        <v>63113</v>
      </c>
      <c r="I13" s="26">
        <v>0</v>
      </c>
      <c r="J13" s="26">
        <v>0</v>
      </c>
      <c r="K13" s="26">
        <v>0</v>
      </c>
      <c r="L13" s="26">
        <v>136</v>
      </c>
    </row>
    <row r="14" spans="1:12" s="11" customFormat="1" ht="18" customHeight="1">
      <c r="A14" s="22" t="s">
        <v>27</v>
      </c>
      <c r="B14" s="27" t="s">
        <v>28</v>
      </c>
      <c r="C14" s="24">
        <f t="shared" si="1"/>
        <v>182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182</v>
      </c>
    </row>
    <row r="15" spans="1:12" s="11" customFormat="1" ht="18" customHeight="1">
      <c r="A15" s="22" t="s">
        <v>29</v>
      </c>
      <c r="B15" s="27" t="s">
        <v>30</v>
      </c>
      <c r="C15" s="24">
        <f t="shared" si="1"/>
        <v>2389</v>
      </c>
      <c r="D15" s="25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2389</v>
      </c>
    </row>
    <row r="16" spans="1:12" s="11" customFormat="1" ht="18" customHeight="1">
      <c r="A16" s="22" t="s">
        <v>31</v>
      </c>
      <c r="B16" s="27" t="s">
        <v>32</v>
      </c>
      <c r="C16" s="24">
        <f t="shared" si="1"/>
        <v>67591</v>
      </c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60071</v>
      </c>
      <c r="J16" s="26">
        <v>0</v>
      </c>
      <c r="K16" s="26">
        <v>0</v>
      </c>
      <c r="L16" s="26">
        <v>7520</v>
      </c>
    </row>
    <row r="17" spans="1:12" s="11" customFormat="1" ht="18" customHeight="1">
      <c r="A17" s="22" t="s">
        <v>33</v>
      </c>
      <c r="B17" s="27" t="s">
        <v>34</v>
      </c>
      <c r="C17" s="24">
        <f t="shared" si="1"/>
        <v>64618</v>
      </c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61520</v>
      </c>
      <c r="J17" s="26">
        <v>0</v>
      </c>
      <c r="K17" s="26">
        <v>0</v>
      </c>
      <c r="L17" s="26">
        <v>3098</v>
      </c>
    </row>
    <row r="18" spans="1:12" s="11" customFormat="1" ht="18" customHeight="1">
      <c r="A18" s="22" t="s">
        <v>35</v>
      </c>
      <c r="B18" s="27" t="s">
        <v>36</v>
      </c>
      <c r="C18" s="24">
        <f t="shared" si="1"/>
        <v>195836</v>
      </c>
      <c r="D18" s="25">
        <v>98303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91562</v>
      </c>
      <c r="L18" s="26">
        <v>5971</v>
      </c>
    </row>
    <row r="19" spans="1:12" s="11" customFormat="1" ht="18" customHeight="1">
      <c r="A19" s="22" t="s">
        <v>37</v>
      </c>
      <c r="B19" s="27" t="s">
        <v>38</v>
      </c>
      <c r="C19" s="24">
        <f t="shared" si="1"/>
        <v>219332</v>
      </c>
      <c r="D19" s="25">
        <v>0</v>
      </c>
      <c r="E19" s="26">
        <v>0</v>
      </c>
      <c r="F19" s="26">
        <v>0</v>
      </c>
      <c r="G19" s="26">
        <v>63297</v>
      </c>
      <c r="H19" s="26">
        <v>0</v>
      </c>
      <c r="I19" s="26">
        <v>146446</v>
      </c>
      <c r="J19" s="26">
        <v>0</v>
      </c>
      <c r="K19" s="26">
        <v>0</v>
      </c>
      <c r="L19" s="26">
        <v>9589</v>
      </c>
    </row>
    <row r="20" spans="1:12" s="11" customFormat="1" ht="18" customHeight="1">
      <c r="A20" s="22" t="s">
        <v>39</v>
      </c>
      <c r="B20" s="27" t="s">
        <v>40</v>
      </c>
      <c r="C20" s="24">
        <f t="shared" si="1"/>
        <v>718</v>
      </c>
      <c r="D20" s="25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718</v>
      </c>
    </row>
    <row r="21" spans="1:12" s="11" customFormat="1" ht="18" customHeight="1">
      <c r="A21" s="22" t="s">
        <v>41</v>
      </c>
      <c r="B21" s="27" t="s">
        <v>42</v>
      </c>
      <c r="C21" s="24">
        <f t="shared" si="1"/>
        <v>377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377</v>
      </c>
    </row>
    <row r="22" spans="1:12" s="11" customFormat="1" ht="18" customHeight="1">
      <c r="A22" s="22" t="s">
        <v>43</v>
      </c>
      <c r="B22" s="27" t="s">
        <v>44</v>
      </c>
      <c r="C22" s="24">
        <f t="shared" si="1"/>
        <v>40531</v>
      </c>
      <c r="D22" s="25">
        <v>0</v>
      </c>
      <c r="E22" s="26">
        <v>0</v>
      </c>
      <c r="F22" s="26">
        <v>0</v>
      </c>
      <c r="G22" s="26">
        <v>39034</v>
      </c>
      <c r="H22" s="26">
        <v>0</v>
      </c>
      <c r="I22" s="26">
        <v>0</v>
      </c>
      <c r="J22" s="26">
        <v>0</v>
      </c>
      <c r="K22" s="26">
        <v>0</v>
      </c>
      <c r="L22" s="26">
        <v>1497</v>
      </c>
    </row>
    <row r="23" spans="1:12" s="11" customFormat="1" ht="18" customHeight="1">
      <c r="A23" s="22" t="s">
        <v>45</v>
      </c>
      <c r="B23" s="27" t="s">
        <v>46</v>
      </c>
      <c r="C23" s="24">
        <f t="shared" si="1"/>
        <v>44295</v>
      </c>
      <c r="D23" s="25">
        <v>0</v>
      </c>
      <c r="E23" s="26">
        <v>43721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574</v>
      </c>
    </row>
    <row r="24" spans="1:12" s="11" customFormat="1" ht="18" customHeight="1">
      <c r="A24" s="22" t="s">
        <v>47</v>
      </c>
      <c r="B24" s="27" t="s">
        <v>48</v>
      </c>
      <c r="C24" s="24">
        <f t="shared" si="1"/>
        <v>153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153</v>
      </c>
    </row>
    <row r="25" spans="1:12" s="11" customFormat="1" ht="18" customHeight="1">
      <c r="A25" s="22" t="s">
        <v>49</v>
      </c>
      <c r="B25" s="27" t="s">
        <v>50</v>
      </c>
      <c r="C25" s="24">
        <f t="shared" si="1"/>
        <v>768</v>
      </c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768</v>
      </c>
    </row>
    <row r="26" spans="1:12" s="11" customFormat="1" ht="18" customHeight="1">
      <c r="A26" s="22" t="s">
        <v>51</v>
      </c>
      <c r="B26" s="27" t="s">
        <v>52</v>
      </c>
      <c r="C26" s="24">
        <f t="shared" si="1"/>
        <v>10828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10828</v>
      </c>
    </row>
    <row r="27" spans="1:12" s="11" customFormat="1" ht="18" customHeight="1">
      <c r="A27" s="22" t="s">
        <v>53</v>
      </c>
      <c r="B27" s="27" t="s">
        <v>54</v>
      </c>
      <c r="C27" s="24">
        <f t="shared" si="1"/>
        <v>318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318</v>
      </c>
    </row>
    <row r="28" spans="1:12" s="11" customFormat="1" ht="18" customHeight="1">
      <c r="A28" s="22" t="s">
        <v>55</v>
      </c>
      <c r="B28" s="27" t="s">
        <v>56</v>
      </c>
      <c r="C28" s="24">
        <f t="shared" si="1"/>
        <v>157024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69623</v>
      </c>
      <c r="J28" s="26">
        <v>34221</v>
      </c>
      <c r="K28" s="26">
        <v>47554</v>
      </c>
      <c r="L28" s="26">
        <v>5626</v>
      </c>
    </row>
    <row r="29" spans="1:12" s="11" customFormat="1" ht="18" customHeight="1">
      <c r="A29" s="22" t="s">
        <v>57</v>
      </c>
      <c r="B29" s="27" t="s">
        <v>58</v>
      </c>
      <c r="C29" s="24">
        <f t="shared" si="1"/>
        <v>3942</v>
      </c>
      <c r="D29" s="25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3942</v>
      </c>
    </row>
    <row r="30" spans="1:12" s="11" customFormat="1" ht="18" customHeight="1">
      <c r="A30" s="22" t="s">
        <v>59</v>
      </c>
      <c r="B30" s="27" t="s">
        <v>60</v>
      </c>
      <c r="C30" s="24">
        <f t="shared" si="1"/>
        <v>3226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3226</v>
      </c>
    </row>
    <row r="31" spans="1:12" s="11" customFormat="1" ht="18" customHeight="1">
      <c r="A31" s="22" t="s">
        <v>61</v>
      </c>
      <c r="B31" s="27" t="s">
        <v>62</v>
      </c>
      <c r="C31" s="24">
        <f t="shared" si="1"/>
        <v>196676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189550</v>
      </c>
      <c r="J31" s="26">
        <v>0</v>
      </c>
      <c r="K31" s="26">
        <v>0</v>
      </c>
      <c r="L31" s="26">
        <v>7126</v>
      </c>
    </row>
    <row r="32" spans="1:12" s="11" customFormat="1" ht="18" customHeight="1">
      <c r="A32" s="22" t="s">
        <v>63</v>
      </c>
      <c r="B32" s="27" t="s">
        <v>64</v>
      </c>
      <c r="C32" s="24">
        <f t="shared" si="1"/>
        <v>1198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1198</v>
      </c>
    </row>
    <row r="33" spans="1:12" s="11" customFormat="1" ht="18" customHeight="1">
      <c r="A33" s="22" t="s">
        <v>65</v>
      </c>
      <c r="B33" s="27" t="s">
        <v>66</v>
      </c>
      <c r="C33" s="24">
        <f>SUM(D33:L33)</f>
        <v>1721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1721</v>
      </c>
    </row>
    <row r="34" spans="1:12" s="11" customFormat="1" ht="18" customHeight="1">
      <c r="A34" s="22" t="s">
        <v>67</v>
      </c>
      <c r="B34" s="27" t="s">
        <v>68</v>
      </c>
      <c r="C34" s="24">
        <f t="shared" si="1"/>
        <v>608416</v>
      </c>
      <c r="D34" s="25">
        <v>0</v>
      </c>
      <c r="E34" s="26">
        <v>0</v>
      </c>
      <c r="F34" s="26">
        <v>0</v>
      </c>
      <c r="G34" s="26">
        <v>59212</v>
      </c>
      <c r="H34" s="26">
        <v>0</v>
      </c>
      <c r="I34" s="26">
        <v>293831</v>
      </c>
      <c r="J34" s="26">
        <v>177785</v>
      </c>
      <c r="K34" s="26">
        <v>47735</v>
      </c>
      <c r="L34" s="26">
        <v>29853</v>
      </c>
    </row>
    <row r="35" spans="1:12" s="11" customFormat="1" ht="18" customHeight="1">
      <c r="A35" s="22" t="s">
        <v>69</v>
      </c>
      <c r="B35" s="27" t="s">
        <v>70</v>
      </c>
      <c r="C35" s="24">
        <f t="shared" si="1"/>
        <v>183027</v>
      </c>
      <c r="D35" s="25">
        <v>56259</v>
      </c>
      <c r="E35" s="26">
        <v>14042</v>
      </c>
      <c r="F35" s="26">
        <v>0</v>
      </c>
      <c r="G35" s="26">
        <v>0</v>
      </c>
      <c r="H35" s="26">
        <v>0</v>
      </c>
      <c r="I35" s="26">
        <v>86086</v>
      </c>
      <c r="J35" s="26">
        <v>10436</v>
      </c>
      <c r="K35" s="26">
        <v>4301</v>
      </c>
      <c r="L35" s="26">
        <v>11903</v>
      </c>
    </row>
    <row r="36" spans="1:12" s="11" customFormat="1" ht="18" customHeight="1">
      <c r="A36" s="22" t="s">
        <v>71</v>
      </c>
      <c r="B36" s="27" t="s">
        <v>72</v>
      </c>
      <c r="C36" s="24">
        <f t="shared" si="1"/>
        <v>1203</v>
      </c>
      <c r="D36" s="25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1203</v>
      </c>
    </row>
    <row r="37" spans="1:12" s="11" customFormat="1" ht="18" customHeight="1">
      <c r="A37" s="22" t="s">
        <v>73</v>
      </c>
      <c r="B37" s="27" t="s">
        <v>74</v>
      </c>
      <c r="C37" s="24">
        <f t="shared" si="1"/>
        <v>250</v>
      </c>
      <c r="D37" s="25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250</v>
      </c>
    </row>
    <row r="38" spans="1:12" s="11" customFormat="1" ht="18" customHeight="1">
      <c r="A38" s="22" t="s">
        <v>75</v>
      </c>
      <c r="B38" s="27" t="s">
        <v>76</v>
      </c>
      <c r="C38" s="24">
        <f t="shared" si="1"/>
        <v>130377</v>
      </c>
      <c r="D38" s="25">
        <v>0</v>
      </c>
      <c r="E38" s="26">
        <v>0</v>
      </c>
      <c r="F38" s="26">
        <v>0</v>
      </c>
      <c r="G38" s="26">
        <v>58521</v>
      </c>
      <c r="H38" s="26">
        <v>85</v>
      </c>
      <c r="I38" s="26">
        <v>0</v>
      </c>
      <c r="J38" s="26">
        <v>0</v>
      </c>
      <c r="K38" s="26">
        <v>58376</v>
      </c>
      <c r="L38" s="26">
        <v>13395</v>
      </c>
    </row>
    <row r="39" spans="1:12" s="11" customFormat="1" ht="18" customHeight="1">
      <c r="A39" s="22" t="s">
        <v>77</v>
      </c>
      <c r="B39" s="27" t="s">
        <v>78</v>
      </c>
      <c r="C39" s="24">
        <f t="shared" si="1"/>
        <v>135914</v>
      </c>
      <c r="D39" s="25">
        <v>0</v>
      </c>
      <c r="E39" s="26">
        <v>0</v>
      </c>
      <c r="F39" s="26">
        <v>0</v>
      </c>
      <c r="G39" s="26">
        <v>129759</v>
      </c>
      <c r="H39" s="26">
        <v>0</v>
      </c>
      <c r="I39" s="26">
        <v>0</v>
      </c>
      <c r="J39" s="26">
        <v>0</v>
      </c>
      <c r="K39" s="26">
        <v>0</v>
      </c>
      <c r="L39" s="26">
        <v>6155</v>
      </c>
    </row>
    <row r="40" spans="1:12" s="11" customFormat="1" ht="18" customHeight="1">
      <c r="A40" s="22" t="s">
        <v>79</v>
      </c>
      <c r="B40" s="27" t="s">
        <v>80</v>
      </c>
      <c r="C40" s="24">
        <f t="shared" si="1"/>
        <v>646613</v>
      </c>
      <c r="D40" s="25">
        <v>316657</v>
      </c>
      <c r="E40" s="26">
        <v>126697</v>
      </c>
      <c r="F40" s="26">
        <v>0</v>
      </c>
      <c r="G40" s="26">
        <v>199610</v>
      </c>
      <c r="H40" s="26">
        <v>0</v>
      </c>
      <c r="I40" s="26">
        <v>0</v>
      </c>
      <c r="J40" s="26">
        <v>0</v>
      </c>
      <c r="K40" s="26">
        <v>0</v>
      </c>
      <c r="L40" s="26">
        <v>3649</v>
      </c>
    </row>
    <row r="41" spans="1:12" s="11" customFormat="1" ht="18" customHeight="1">
      <c r="A41" s="22" t="s">
        <v>81</v>
      </c>
      <c r="B41" s="27" t="s">
        <v>82</v>
      </c>
      <c r="C41" s="24">
        <f t="shared" si="1"/>
        <v>81314</v>
      </c>
      <c r="D41" s="25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79027</v>
      </c>
      <c r="L41" s="26">
        <v>2287</v>
      </c>
    </row>
    <row r="42" spans="1:12" s="11" customFormat="1" ht="18" customHeight="1">
      <c r="A42" s="22" t="s">
        <v>83</v>
      </c>
      <c r="B42" s="27" t="s">
        <v>84</v>
      </c>
      <c r="C42" s="24">
        <f t="shared" si="1"/>
        <v>247757</v>
      </c>
      <c r="D42" s="25">
        <v>0</v>
      </c>
      <c r="E42" s="26">
        <v>10125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236826</v>
      </c>
      <c r="L42" s="26">
        <v>806</v>
      </c>
    </row>
    <row r="43" spans="1:12" s="11" customFormat="1" ht="18" customHeight="1">
      <c r="A43" s="22" t="s">
        <v>85</v>
      </c>
      <c r="B43" s="27" t="s">
        <v>86</v>
      </c>
      <c r="C43" s="24">
        <f t="shared" si="1"/>
        <v>76998</v>
      </c>
      <c r="D43" s="25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75512</v>
      </c>
      <c r="K43" s="26">
        <v>0</v>
      </c>
      <c r="L43" s="26">
        <v>1486</v>
      </c>
    </row>
    <row r="44" spans="1:12" s="11" customFormat="1" ht="18" customHeight="1">
      <c r="A44" s="22" t="s">
        <v>87</v>
      </c>
      <c r="B44" s="27" t="s">
        <v>88</v>
      </c>
      <c r="C44" s="24">
        <f t="shared" si="1"/>
        <v>32597</v>
      </c>
      <c r="D44" s="25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31652</v>
      </c>
      <c r="K44" s="26">
        <v>0</v>
      </c>
      <c r="L44" s="26">
        <v>945</v>
      </c>
    </row>
    <row r="45" spans="1:12" s="11" customFormat="1" ht="18" customHeight="1">
      <c r="A45" s="22" t="s">
        <v>89</v>
      </c>
      <c r="B45" s="27" t="s">
        <v>90</v>
      </c>
      <c r="C45" s="24">
        <f>SUM(D45:L45)</f>
        <v>3172599</v>
      </c>
      <c r="D45" s="25">
        <v>329712</v>
      </c>
      <c r="E45" s="26">
        <v>373298</v>
      </c>
      <c r="F45" s="26">
        <v>118567</v>
      </c>
      <c r="G45" s="26">
        <v>176708</v>
      </c>
      <c r="H45" s="26">
        <v>268323</v>
      </c>
      <c r="I45" s="26">
        <v>1158610</v>
      </c>
      <c r="J45" s="26">
        <v>260437</v>
      </c>
      <c r="K45" s="26">
        <v>426261</v>
      </c>
      <c r="L45" s="26">
        <v>60683</v>
      </c>
    </row>
    <row r="46" spans="1:12" s="11" customFormat="1" ht="18" customHeight="1">
      <c r="A46" s="22">
        <v>41</v>
      </c>
      <c r="B46" s="27" t="s">
        <v>91</v>
      </c>
      <c r="C46" s="24">
        <f aca="true" t="shared" si="2" ref="C46:C52">SUM(D46:L46)</f>
        <v>123224</v>
      </c>
      <c r="D46" s="25">
        <v>0</v>
      </c>
      <c r="E46" s="26">
        <v>11319</v>
      </c>
      <c r="F46" s="26">
        <v>52979</v>
      </c>
      <c r="G46" s="26">
        <v>17147</v>
      </c>
      <c r="H46" s="26">
        <v>0</v>
      </c>
      <c r="I46" s="26">
        <v>26864</v>
      </c>
      <c r="J46" s="26">
        <v>0</v>
      </c>
      <c r="K46" s="26">
        <v>5007</v>
      </c>
      <c r="L46" s="26">
        <v>9908</v>
      </c>
    </row>
    <row r="47" spans="1:12" s="11" customFormat="1" ht="18" customHeight="1">
      <c r="A47" s="22" t="s">
        <v>92</v>
      </c>
      <c r="B47" s="27" t="s">
        <v>93</v>
      </c>
      <c r="C47" s="24">
        <f t="shared" si="2"/>
        <v>119907</v>
      </c>
      <c r="D47" s="25">
        <v>0</v>
      </c>
      <c r="E47" s="26">
        <v>11319</v>
      </c>
      <c r="F47" s="26">
        <v>0</v>
      </c>
      <c r="G47" s="26">
        <v>17147</v>
      </c>
      <c r="H47" s="26">
        <v>0</v>
      </c>
      <c r="I47" s="26">
        <v>0</v>
      </c>
      <c r="J47" s="26">
        <v>18919</v>
      </c>
      <c r="K47" s="26">
        <v>60167</v>
      </c>
      <c r="L47" s="26">
        <v>12355</v>
      </c>
    </row>
    <row r="48" spans="1:12" s="11" customFormat="1" ht="18" customHeight="1">
      <c r="A48" s="22" t="s">
        <v>94</v>
      </c>
      <c r="B48" s="27" t="s">
        <v>95</v>
      </c>
      <c r="C48" s="24">
        <f t="shared" si="2"/>
        <v>364831</v>
      </c>
      <c r="D48" s="25">
        <v>78842</v>
      </c>
      <c r="E48" s="26">
        <v>11025</v>
      </c>
      <c r="F48" s="26">
        <v>61445</v>
      </c>
      <c r="G48" s="26">
        <v>18453</v>
      </c>
      <c r="H48" s="26">
        <v>47656</v>
      </c>
      <c r="I48" s="26">
        <v>104768</v>
      </c>
      <c r="J48" s="26">
        <v>1716</v>
      </c>
      <c r="K48" s="26">
        <v>0</v>
      </c>
      <c r="L48" s="26">
        <v>40926</v>
      </c>
    </row>
    <row r="49" spans="1:12" s="21" customFormat="1" ht="54" customHeight="1">
      <c r="A49" s="28" t="s">
        <v>96</v>
      </c>
      <c r="B49" s="29" t="s">
        <v>97</v>
      </c>
      <c r="C49" s="24">
        <f t="shared" si="2"/>
        <v>52825641</v>
      </c>
      <c r="D49" s="30">
        <v>2101842</v>
      </c>
      <c r="E49" s="31">
        <v>1161437</v>
      </c>
      <c r="F49" s="31">
        <v>24634904</v>
      </c>
      <c r="G49" s="31">
        <v>4397751</v>
      </c>
      <c r="H49" s="31">
        <v>6880477</v>
      </c>
      <c r="I49" s="31">
        <v>5215762</v>
      </c>
      <c r="J49" s="31">
        <v>1483291</v>
      </c>
      <c r="K49" s="31">
        <v>6933724</v>
      </c>
      <c r="L49" s="31">
        <v>16453</v>
      </c>
    </row>
    <row r="50" spans="1:12" s="11" customFormat="1" ht="18" customHeight="1">
      <c r="A50" s="22" t="s">
        <v>98</v>
      </c>
      <c r="B50" s="27" t="s">
        <v>99</v>
      </c>
      <c r="C50" s="24">
        <f t="shared" si="2"/>
        <v>654145</v>
      </c>
      <c r="D50" s="25">
        <v>0</v>
      </c>
      <c r="E50" s="26">
        <v>10372</v>
      </c>
      <c r="F50" s="26">
        <v>0</v>
      </c>
      <c r="G50" s="26">
        <v>13896</v>
      </c>
      <c r="H50" s="26">
        <v>421349</v>
      </c>
      <c r="I50" s="26">
        <v>147274</v>
      </c>
      <c r="J50" s="26">
        <v>37838</v>
      </c>
      <c r="K50" s="26">
        <v>15775</v>
      </c>
      <c r="L50" s="26">
        <v>7641</v>
      </c>
    </row>
    <row r="51" spans="1:12" s="11" customFormat="1" ht="18" customHeight="1">
      <c r="A51" s="22" t="s">
        <v>100</v>
      </c>
      <c r="B51" s="27" t="s">
        <v>101</v>
      </c>
      <c r="C51" s="24">
        <f t="shared" si="2"/>
        <v>107805</v>
      </c>
      <c r="D51" s="25">
        <v>0</v>
      </c>
      <c r="E51" s="26">
        <v>0</v>
      </c>
      <c r="F51" s="26">
        <v>0</v>
      </c>
      <c r="G51" s="26">
        <v>618</v>
      </c>
      <c r="H51" s="26">
        <v>74236</v>
      </c>
      <c r="I51" s="26">
        <v>6007</v>
      </c>
      <c r="J51" s="26">
        <v>0</v>
      </c>
      <c r="K51" s="26">
        <v>0</v>
      </c>
      <c r="L51" s="26">
        <v>26944</v>
      </c>
    </row>
    <row r="52" spans="1:12" s="11" customFormat="1" ht="18" customHeight="1">
      <c r="A52" s="22" t="s">
        <v>102</v>
      </c>
      <c r="B52" s="27" t="s">
        <v>103</v>
      </c>
      <c r="C52" s="24">
        <f t="shared" si="2"/>
        <v>90</v>
      </c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90</v>
      </c>
    </row>
    <row r="53" spans="1:12" s="11" customFormat="1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6" s="11" customFormat="1" ht="15" customHeight="1">
      <c r="A54" s="36"/>
      <c r="B54" s="37" t="s">
        <v>104</v>
      </c>
      <c r="C54" s="38"/>
      <c r="D54" s="38"/>
      <c r="F54" s="36"/>
    </row>
    <row r="55" spans="1:6" s="11" customFormat="1" ht="15" customHeight="1">
      <c r="A55" s="36"/>
      <c r="B55" s="39" t="s">
        <v>105</v>
      </c>
      <c r="C55" s="38"/>
      <c r="D55" s="38"/>
      <c r="F55" s="36"/>
    </row>
    <row r="56" spans="3:4" ht="17.25">
      <c r="C56" s="42"/>
      <c r="D56" s="43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2002-02-04T04:23:43Z</dcterms:created>
  <dcterms:modified xsi:type="dcterms:W3CDTF">2006-06-16T04:35:17Z</dcterms:modified>
  <cp:category/>
  <cp:version/>
  <cp:contentType/>
  <cp:contentStatus/>
</cp:coreProperties>
</file>