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1" sheetId="1" r:id="rId1"/>
  </sheets>
  <definedNames>
    <definedName name="_10.電気_ガスおよび水道">#REF!</definedName>
    <definedName name="_xlnm.Print_Area" localSheetId="0">'141'!$A$1:$X$57</definedName>
  </definedNames>
  <calcPr fullCalcOnLoad="1"/>
</workbook>
</file>

<file path=xl/sharedStrings.xml><?xml version="1.0" encoding="utf-8"?>
<sst xmlns="http://schemas.openxmlformats.org/spreadsheetml/2006/main" count="232" uniqueCount="168">
  <si>
    <t>　　　　　　　　　　　　　　　　　　　　　　　　　　　　　　　　　　　　　　　　　　　　　　　　　1４1．　　旅　　客　　府　　県　　相　　　互　　間　　輸　　送　　人　　員</t>
  </si>
  <si>
    <t>(単位 千人)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</si>
  <si>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</si>
  <si>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</si>
  <si>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</si>
  <si>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</si>
  <si>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</si>
  <si>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</si>
  <si>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</si>
  <si>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</si>
  <si>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</si>
  <si>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</si>
  <si>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</si>
  <si>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</si>
  <si>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</si>
  <si>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</si>
  <si>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</si>
  <si>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東  海</t>
  </si>
  <si>
    <t>甲  信</t>
  </si>
  <si>
    <t>北  陸</t>
  </si>
  <si>
    <t>南関東</t>
  </si>
  <si>
    <t>北関東</t>
  </si>
  <si>
    <t>東  北</t>
  </si>
  <si>
    <t>北海道</t>
  </si>
  <si>
    <t>発</t>
  </si>
  <si>
    <t>番号</t>
  </si>
  <si>
    <t>総 　　　数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</si>
  <si>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</si>
  <si>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</si>
  <si>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</si>
  <si>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</si>
  <si>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</si>
  <si>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</si>
  <si>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</si>
  <si>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</si>
  <si>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徳  島  9</t>
  </si>
  <si>
    <t>四</t>
  </si>
  <si>
    <t>香  川  10</t>
  </si>
  <si>
    <t>国</t>
  </si>
  <si>
    <t>愛  媛  11</t>
  </si>
  <si>
    <t>高  知  12</t>
  </si>
  <si>
    <t>山</t>
  </si>
  <si>
    <t>岡  山  13</t>
  </si>
  <si>
    <t>陽</t>
  </si>
  <si>
    <t>広  島  14</t>
  </si>
  <si>
    <t>山  口  15</t>
  </si>
  <si>
    <t>鳥  取  16</t>
  </si>
  <si>
    <t>陰</t>
  </si>
  <si>
    <t>島  根  17</t>
  </si>
  <si>
    <t>阪</t>
  </si>
  <si>
    <t>大  阪  18</t>
  </si>
  <si>
    <t>神</t>
  </si>
  <si>
    <t>兵  庫  19</t>
  </si>
  <si>
    <t>滋  賀  20</t>
  </si>
  <si>
    <t>近</t>
  </si>
  <si>
    <t>京  都  21</t>
  </si>
  <si>
    <t>畿</t>
  </si>
  <si>
    <t>奈  良  22</t>
  </si>
  <si>
    <t>和歌山  23</t>
  </si>
  <si>
    <t>岐  阜  24</t>
  </si>
  <si>
    <t>東</t>
  </si>
  <si>
    <t>静  岡  25</t>
  </si>
  <si>
    <t>海</t>
  </si>
  <si>
    <t>愛  知  26</t>
  </si>
  <si>
    <t>三  重  27</t>
  </si>
  <si>
    <t>甲</t>
  </si>
  <si>
    <t>山  梨  28</t>
  </si>
  <si>
    <t>信</t>
  </si>
  <si>
    <t>長  野  29</t>
  </si>
  <si>
    <t>新  潟  30</t>
  </si>
  <si>
    <t>北</t>
  </si>
  <si>
    <t>富  山  31</t>
  </si>
  <si>
    <t>陸</t>
  </si>
  <si>
    <t>石  川  32</t>
  </si>
  <si>
    <t>福  井  33</t>
  </si>
  <si>
    <t>南</t>
  </si>
  <si>
    <t>埼  玉  34</t>
  </si>
  <si>
    <t>関</t>
  </si>
  <si>
    <t>千  葉  35</t>
  </si>
  <si>
    <t>東  京  36</t>
  </si>
  <si>
    <t>神奈川  37</t>
  </si>
  <si>
    <t>茨  城  38</t>
  </si>
  <si>
    <t>栃  木  39</t>
  </si>
  <si>
    <t>群  馬  40</t>
  </si>
  <si>
    <t>青  森  41</t>
  </si>
  <si>
    <t>岩  手  42</t>
  </si>
  <si>
    <t>宮  城  43</t>
  </si>
  <si>
    <t>秋  田  44</t>
  </si>
  <si>
    <t>山  形  45</t>
  </si>
  <si>
    <t>福  島  46</t>
  </si>
  <si>
    <t>北海道  47</t>
  </si>
  <si>
    <t>資料:国土交通省｢旅客地域流動調査｣</t>
  </si>
  <si>
    <t xml:space="preserve">  注)この表は全輸送機関の統計である。</t>
  </si>
  <si>
    <t>北海道</t>
  </si>
  <si>
    <t>青森</t>
  </si>
  <si>
    <t>編集用</t>
  </si>
  <si>
    <t>岩手　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</si>
  <si>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</si>
  <si>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</si>
  <si>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</si>
  <si>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</si>
  <si>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</si>
  <si>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</si>
  <si>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</si>
  <si>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</si>
  <si>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</si>
  <si>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</si>
  <si>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</si>
  <si>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</si>
  <si>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</si>
  <si>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</si>
  <si>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</si>
  <si>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</si>
  <si>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</si>
  <si>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</si>
  <si>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</si>
  <si>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</si>
  <si>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</si>
  <si>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</si>
  <si>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</si>
  <si>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</si>
  <si>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</si>
  <si>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</si>
  <si>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</si>
  <si>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</si>
  <si>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</si>
  <si>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</si>
  <si>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</si>
  <si>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</si>
  <si>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</si>
  <si>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</si>
  <si>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</si>
  <si>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</si>
  <si>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岩手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</si>
  <si>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</si>
  <si>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</si>
  <si>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</si>
  <si>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</si>
  <si>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</si>
  <si>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</si>
  <si>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</si>
  <si>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</si>
  <si>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</si>
  <si>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東北</t>
  </si>
  <si>
    <t>北関東</t>
  </si>
  <si>
    <t>南関東</t>
  </si>
  <si>
    <t>北陸</t>
  </si>
  <si>
    <t>甲信</t>
  </si>
  <si>
    <t>東海</t>
  </si>
  <si>
    <t>近畿</t>
  </si>
  <si>
    <t>阪神</t>
  </si>
  <si>
    <t>山陰</t>
  </si>
  <si>
    <t>山陽</t>
  </si>
  <si>
    <t>四国</t>
  </si>
  <si>
    <t>総数</t>
  </si>
  <si>
    <t>四国</t>
  </si>
  <si>
    <t>山陽</t>
  </si>
  <si>
    <t>山陰</t>
  </si>
  <si>
    <t>阪神</t>
  </si>
  <si>
    <t>近畿</t>
  </si>
  <si>
    <t>東海</t>
  </si>
  <si>
    <t>甲信</t>
  </si>
  <si>
    <t>北陸</t>
  </si>
  <si>
    <t>東北</t>
  </si>
  <si>
    <t>入力用</t>
  </si>
  <si>
    <t>表示</t>
  </si>
  <si>
    <t xml:space="preserve"> </t>
  </si>
  <si>
    <t>平成15年度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</si>
</sst>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.0_);[Red]\(#,##0.0\)"/>
    <numFmt numFmtId="197" formatCode="_ &quot;\&quot;* #,##0.0_ ;_ &quot;\&quot;* \-#,##0.0_ ;_ &quot;\&quot;* &quot;-&quot;?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3">
    <xf numFmtId="0" fontId="0" fillId="0" borderId="0" xfId="0" applyAlignment="1">
      <alignment/>
    </xf>
    <xf numFmtId="3" fontId="4" fillId="0" borderId="0" xfId="20" applyNumberFormat="1" applyBorder="1">
      <alignment/>
      <protection/>
    </xf>
    <xf numFmtId="3" fontId="5" fillId="0" borderId="0" xfId="20" applyNumberFormat="1" applyFont="1" applyBorder="1" applyAlignment="1">
      <alignment horizontal="centerContinuous"/>
      <protection/>
    </xf>
    <xf numFmtId="3" fontId="4" fillId="0" borderId="0" xfId="20" applyNumberFormat="1" applyFont="1" applyBorder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3" fontId="4" fillId="0" borderId="1" xfId="20" applyNumberForma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189" fontId="0" fillId="0" borderId="0" xfId="0" applyNumberFormat="1" applyAlignment="1">
      <alignment/>
    </xf>
    <xf numFmtId="195" fontId="0" fillId="0" borderId="0" xfId="0" applyNumberFormat="1" applyAlignment="1">
      <alignment/>
    </xf>
    <xf numFmtId="3" fontId="4" fillId="0" borderId="0" xfId="20" applyNumberFormat="1" applyBorder="1" applyAlignment="1">
      <alignment vertical="center"/>
      <protection/>
    </xf>
    <xf numFmtId="3" fontId="4" fillId="0" borderId="2" xfId="20" applyNumberFormat="1" applyBorder="1" applyAlignment="1">
      <alignment horizontal="right" vertical="center"/>
      <protection/>
    </xf>
    <xf numFmtId="3" fontId="4" fillId="0" borderId="3" xfId="20" applyNumberFormat="1" applyBorder="1" applyAlignment="1">
      <alignment horizontal="center" vertical="center"/>
      <protection/>
    </xf>
    <xf numFmtId="3" fontId="4" fillId="0" borderId="4" xfId="20" applyNumberFormat="1" applyBorder="1" applyAlignment="1">
      <alignment vertical="center"/>
      <protection/>
    </xf>
    <xf numFmtId="3" fontId="4" fillId="0" borderId="5" xfId="20" applyNumberFormat="1" applyBorder="1" applyAlignment="1">
      <alignment vertical="center"/>
      <protection/>
    </xf>
    <xf numFmtId="3" fontId="4" fillId="0" borderId="6" xfId="20" applyNumberFormat="1" applyBorder="1" applyAlignment="1">
      <alignment vertical="center"/>
      <protection/>
    </xf>
    <xf numFmtId="3" fontId="4" fillId="0" borderId="7" xfId="20" applyNumberFormat="1" applyBorder="1" applyAlignment="1">
      <alignment horizontal="center" vertical="center"/>
      <protection/>
    </xf>
    <xf numFmtId="3" fontId="4" fillId="0" borderId="2" xfId="20" applyNumberFormat="1" applyBorder="1">
      <alignment/>
      <protection/>
    </xf>
    <xf numFmtId="4" fontId="4" fillId="0" borderId="0" xfId="20" applyNumberFormat="1" applyBorder="1">
      <alignment/>
      <protection/>
    </xf>
    <xf numFmtId="4" fontId="4" fillId="0" borderId="8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Continuous"/>
      <protection/>
    </xf>
    <xf numFmtId="3" fontId="6" fillId="0" borderId="2" xfId="20" applyNumberFormat="1" applyFont="1" applyBorder="1" applyAlignment="1" quotePrefix="1">
      <alignment horizontal="centerContinuous"/>
      <protection/>
    </xf>
    <xf numFmtId="3" fontId="6" fillId="0" borderId="0" xfId="20" applyNumberFormat="1" applyFont="1" applyBorder="1">
      <alignment/>
      <protection/>
    </xf>
    <xf numFmtId="3" fontId="6" fillId="0" borderId="8" xfId="20" applyNumberFormat="1" applyFont="1" applyBorder="1" applyAlignment="1">
      <alignment horizontal="center"/>
      <protection/>
    </xf>
    <xf numFmtId="3" fontId="4" fillId="0" borderId="8" xfId="20" applyNumberFormat="1" applyBorder="1" applyAlignment="1">
      <alignment horizontal="center"/>
      <protection/>
    </xf>
    <xf numFmtId="3" fontId="4" fillId="0" borderId="8" xfId="20" applyNumberForma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Border="1" applyAlignment="1">
      <alignment horizontal="center"/>
      <protection/>
    </xf>
    <xf numFmtId="3" fontId="4" fillId="0" borderId="0" xfId="20" applyNumberFormat="1" applyFont="1" applyBorder="1" applyAlignment="1">
      <alignment horizontal="center"/>
      <protection/>
    </xf>
    <xf numFmtId="3" fontId="4" fillId="0" borderId="0" xfId="20" applyNumberFormat="1" applyFont="1" applyBorder="1" applyAlignment="1">
      <alignment/>
      <protection/>
    </xf>
    <xf numFmtId="3" fontId="4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horizontal="right"/>
      <protection/>
    </xf>
    <xf numFmtId="3" fontId="4" fillId="0" borderId="0" xfId="20" applyNumberFormat="1" applyBorder="1" applyAlignment="1">
      <alignment horizontal="right"/>
      <protection/>
    </xf>
    <xf numFmtId="3" fontId="4" fillId="0" borderId="2" xfId="20" applyNumberFormat="1" applyFont="1" applyBorder="1">
      <alignment/>
      <protection/>
    </xf>
    <xf numFmtId="3" fontId="0" fillId="0" borderId="0" xfId="20" applyNumberFormat="1" applyFont="1" applyBorder="1">
      <alignment/>
      <protection/>
    </xf>
    <xf numFmtId="189" fontId="0" fillId="0" borderId="0" xfId="20" applyNumberFormat="1" applyFont="1" applyBorder="1">
      <alignment/>
      <protection/>
    </xf>
    <xf numFmtId="189" fontId="0" fillId="0" borderId="2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0" fillId="0" borderId="2" xfId="20" applyNumberFormat="1" applyFont="1" applyBorder="1" applyAlignment="1">
      <alignment vertical="center"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7" fillId="0" borderId="0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7" fillId="0" borderId="2" xfId="20" applyNumberFormat="1" applyFont="1" applyBorder="1">
      <alignment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0" fillId="0" borderId="4" xfId="20" applyNumberFormat="1" applyFont="1" applyBorder="1">
      <alignment/>
      <protection/>
    </xf>
    <xf numFmtId="196" fontId="0" fillId="0" borderId="4" xfId="20" applyNumberFormat="1" applyFont="1" applyBorder="1" applyAlignment="1">
      <alignment vertical="center"/>
      <protection/>
    </xf>
    <xf numFmtId="196" fontId="0" fillId="0" borderId="5" xfId="20" applyNumberFormat="1" applyFont="1" applyBorder="1">
      <alignment/>
      <protection/>
    </xf>
    <xf numFmtId="3" fontId="4" fillId="0" borderId="0" xfId="20" applyNumberFormat="1" applyBorder="1" applyAlignment="1" quotePrefix="1">
      <alignment horizontal="center" vertical="center"/>
      <protection/>
    </xf>
    <xf numFmtId="3" fontId="4" fillId="0" borderId="0" xfId="20" applyNumberFormat="1" applyBorder="1" applyAlignment="1">
      <alignment horizontal="center" vertical="center"/>
      <protection/>
    </xf>
    <xf numFmtId="4" fontId="4" fillId="0" borderId="0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"/>
      <protection/>
    </xf>
    <xf numFmtId="189" fontId="4" fillId="0" borderId="0" xfId="20" applyNumberFormat="1" applyFont="1" applyBorder="1">
      <alignment/>
      <protection/>
    </xf>
    <xf numFmtId="3" fontId="6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vertical="center"/>
      <protection/>
    </xf>
    <xf numFmtId="3" fontId="4" fillId="0" borderId="9" xfId="20" applyNumberFormat="1" applyFont="1" applyBorder="1" applyAlignment="1" quotePrefix="1">
      <alignment horizontal="center" vertical="center"/>
      <protection/>
    </xf>
    <xf numFmtId="3" fontId="4" fillId="0" borderId="0" xfId="20" applyNumberFormat="1" applyBorder="1" applyAlignment="1">
      <alignment horizontal="right" vertical="center"/>
      <protection/>
    </xf>
    <xf numFmtId="3" fontId="4" fillId="0" borderId="0" xfId="20" applyNumberFormat="1" applyFont="1" applyBorder="1" applyAlignment="1" quotePrefix="1">
      <alignment horizontal="center" vertical="center"/>
      <protection/>
    </xf>
    <xf numFmtId="3" fontId="6" fillId="0" borderId="0" xfId="20" applyNumberFormat="1" applyFont="1" applyBorder="1" applyAlignment="1" quotePrefix="1">
      <alignment horizontal="centerContinuous"/>
      <protection/>
    </xf>
    <xf numFmtId="196" fontId="6" fillId="0" borderId="0" xfId="20" applyNumberFormat="1" applyFont="1" applyBorder="1" applyAlignment="1">
      <alignment/>
      <protection/>
    </xf>
    <xf numFmtId="196" fontId="4" fillId="0" borderId="0" xfId="20" applyNumberFormat="1" applyBorder="1" applyAlignment="1">
      <alignment/>
      <protection/>
    </xf>
    <xf numFmtId="196" fontId="6" fillId="0" borderId="0" xfId="16" applyNumberFormat="1" applyFont="1" applyBorder="1" applyAlignment="1" applyProtection="1">
      <alignment/>
      <protection locked="0"/>
    </xf>
    <xf numFmtId="196" fontId="4" fillId="0" borderId="0" xfId="16" applyNumberFormat="1" applyBorder="1" applyAlignment="1">
      <alignment/>
    </xf>
    <xf numFmtId="196" fontId="6" fillId="0" borderId="0" xfId="16" applyNumberFormat="1" applyFont="1" applyBorder="1" applyAlignment="1">
      <alignment/>
    </xf>
    <xf numFmtId="196" fontId="4" fillId="0" borderId="0" xfId="20" applyNumberFormat="1" applyFont="1" applyBorder="1" applyAlignment="1">
      <alignment/>
      <protection/>
    </xf>
    <xf numFmtId="38" fontId="6" fillId="0" borderId="0" xfId="16" applyFont="1" applyBorder="1" applyAlignment="1">
      <alignment/>
    </xf>
    <xf numFmtId="196" fontId="6" fillId="0" borderId="0" xfId="20" applyNumberFormat="1" applyFont="1" applyBorder="1" applyAlignment="1" quotePrefix="1">
      <alignment/>
      <protection/>
    </xf>
    <xf numFmtId="196" fontId="4" fillId="0" borderId="0" xfId="20" applyNumberFormat="1" applyBorder="1" applyAlignment="1" quotePrefix="1">
      <alignment/>
      <protection/>
    </xf>
    <xf numFmtId="3" fontId="4" fillId="0" borderId="2" xfId="20" applyNumberFormat="1" applyFont="1" applyBorder="1" applyAlignment="1" quotePrefix="1">
      <alignment horizontal="left"/>
      <protection/>
    </xf>
    <xf numFmtId="3" fontId="4" fillId="0" borderId="8" xfId="20" applyNumberFormat="1" applyFont="1" applyBorder="1" applyAlignment="1">
      <alignment horizontal="center"/>
      <protection/>
    </xf>
    <xf numFmtId="3" fontId="4" fillId="0" borderId="5" xfId="20" applyNumberFormat="1" applyFont="1" applyBorder="1" applyAlignment="1" quotePrefix="1">
      <alignment horizontal="left"/>
      <protection/>
    </xf>
    <xf numFmtId="3" fontId="4" fillId="0" borderId="10" xfId="20" applyNumberFormat="1" applyFont="1" applyBorder="1">
      <alignment/>
      <protection/>
    </xf>
    <xf numFmtId="3" fontId="4" fillId="0" borderId="11" xfId="20" applyNumberFormat="1" applyFont="1" applyBorder="1" applyAlignment="1" quotePrefix="1">
      <alignment horizontal="left"/>
      <protection/>
    </xf>
    <xf numFmtId="3" fontId="4" fillId="0" borderId="12" xfId="20" applyNumberFormat="1" applyFont="1" applyBorder="1" applyAlignment="1" quotePrefix="1">
      <alignment horizontal="left"/>
      <protection/>
    </xf>
    <xf numFmtId="3" fontId="4" fillId="0" borderId="5" xfId="20" applyNumberFormat="1" applyFont="1" applyBorder="1">
      <alignment/>
      <protection/>
    </xf>
    <xf numFmtId="3" fontId="4" fillId="0" borderId="6" xfId="20" applyNumberFormat="1" applyFont="1" applyBorder="1" applyAlignment="1" quotePrefix="1">
      <alignment horizontal="left"/>
      <protection/>
    </xf>
    <xf numFmtId="3" fontId="4" fillId="0" borderId="11" xfId="20" applyNumberFormat="1" applyFont="1" applyBorder="1" applyAlignment="1">
      <alignment horizontal="left"/>
      <protection/>
    </xf>
    <xf numFmtId="3" fontId="4" fillId="0" borderId="6" xfId="20" applyNumberFormat="1" applyFont="1" applyBorder="1" applyAlignment="1">
      <alignment horizontal="left"/>
      <protection/>
    </xf>
    <xf numFmtId="3" fontId="4" fillId="0" borderId="4" xfId="20" applyNumberFormat="1" applyFont="1" applyBorder="1">
      <alignment/>
      <protection/>
    </xf>
    <xf numFmtId="3" fontId="4" fillId="0" borderId="12" xfId="20" applyNumberFormat="1" applyFont="1" applyBorder="1" applyAlignment="1">
      <alignment horizontal="left"/>
      <protection/>
    </xf>
    <xf numFmtId="3" fontId="4" fillId="0" borderId="13" xfId="20" applyNumberFormat="1" applyFont="1" applyBorder="1">
      <alignment/>
      <protection/>
    </xf>
    <xf numFmtId="3" fontId="4" fillId="0" borderId="14" xfId="20" applyNumberFormat="1" applyFont="1" applyBorder="1" applyAlignment="1" quotePrefix="1">
      <alignment horizontal="left"/>
      <protection/>
    </xf>
    <xf numFmtId="3" fontId="4" fillId="0" borderId="7" xfId="20" applyNumberFormat="1" applyFont="1" applyBorder="1" applyAlignment="1">
      <alignment horizontal="center"/>
      <protection/>
    </xf>
    <xf numFmtId="192" fontId="0" fillId="0" borderId="0" xfId="20" applyNumberFormat="1" applyFont="1" applyBorder="1">
      <alignment/>
      <protection/>
    </xf>
    <xf numFmtId="192" fontId="7" fillId="0" borderId="0" xfId="20" applyNumberFormat="1" applyFont="1" applyBorder="1" applyAlignment="1">
      <alignment vertical="center"/>
      <protection/>
    </xf>
    <xf numFmtId="192" fontId="7" fillId="0" borderId="0" xfId="20" applyNumberFormat="1" applyFont="1" applyBorder="1">
      <alignment/>
      <protection/>
    </xf>
    <xf numFmtId="192" fontId="0" fillId="0" borderId="0" xfId="20" applyNumberFormat="1" applyFont="1" applyBorder="1">
      <alignment/>
      <protection/>
    </xf>
    <xf numFmtId="192" fontId="0" fillId="0" borderId="4" xfId="20" applyNumberFormat="1" applyFont="1" applyBorder="1">
      <alignment/>
      <protection/>
    </xf>
    <xf numFmtId="3" fontId="4" fillId="0" borderId="15" xfId="20" applyNumberFormat="1" applyFont="1" applyBorder="1" applyAlignment="1">
      <alignment horizontal="right"/>
      <protection/>
    </xf>
    <xf numFmtId="3" fontId="6" fillId="0" borderId="15" xfId="20" applyNumberFormat="1" applyFont="1" applyBorder="1" applyAlignment="1">
      <alignment horizontal="right"/>
      <protection/>
    </xf>
    <xf numFmtId="3" fontId="6" fillId="0" borderId="15" xfId="20" applyNumberFormat="1" applyFont="1" applyBorder="1" applyAlignment="1">
      <alignment/>
      <protection/>
    </xf>
    <xf numFmtId="196" fontId="0" fillId="0" borderId="10" xfId="20" applyNumberFormat="1" applyFont="1" applyBorder="1">
      <alignment/>
      <protection/>
    </xf>
    <xf numFmtId="3" fontId="4" fillId="0" borderId="7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6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00390625" style="1" customWidth="1"/>
    <col min="2" max="2" width="12.125" style="1" customWidth="1"/>
    <col min="3" max="3" width="14.375" style="1" customWidth="1"/>
    <col min="4" max="11" width="12.75390625" style="1" customWidth="1"/>
    <col min="12" max="12" width="12.875" style="1" customWidth="1"/>
    <col min="13" max="23" width="13.25390625" style="1" customWidth="1"/>
    <col min="24" max="24" width="4.75390625" style="1" customWidth="1"/>
    <col min="25" max="25" width="6.875" style="1" customWidth="1"/>
    <col min="26" max="26" width="12.125" style="1" customWidth="1"/>
    <col min="27" max="27" width="14.75390625" style="1" customWidth="1"/>
    <col min="28" max="28" width="12.125" style="1" customWidth="1"/>
    <col min="29" max="29" width="14.375" style="1" customWidth="1"/>
    <col min="30" max="31" width="12.125" style="1" customWidth="1"/>
    <col min="32" max="32" width="14.625" style="1" customWidth="1"/>
    <col min="33" max="33" width="12.125" style="1" customWidth="1"/>
    <col min="34" max="34" width="14.625" style="1" customWidth="1"/>
    <col min="35" max="35" width="12.125" style="1" customWidth="1"/>
    <col min="36" max="37" width="14.375" style="1" customWidth="1"/>
    <col min="38" max="38" width="12.125" style="1" customWidth="1"/>
    <col min="39" max="39" width="15.625" style="1" customWidth="1"/>
    <col min="40" max="41" width="14.375" style="1" customWidth="1"/>
    <col min="42" max="42" width="14.75390625" style="1" customWidth="1"/>
    <col min="43" max="43" width="14.375" style="1" customWidth="1"/>
    <col min="44" max="44" width="15.75390625" style="1" customWidth="1"/>
    <col min="45" max="45" width="14.375" style="1" customWidth="1"/>
    <col min="46" max="46" width="14.75390625" style="1" customWidth="1"/>
    <col min="47" max="48" width="14.625" style="1" customWidth="1"/>
    <col min="49" max="49" width="13.125" style="1" customWidth="1"/>
    <col min="50" max="51" width="12.125" style="1" customWidth="1"/>
    <col min="52" max="52" width="13.75390625" style="1" customWidth="1"/>
    <col min="53" max="54" width="12.125" style="1" customWidth="1"/>
    <col min="55" max="55" width="12.75390625" style="1" customWidth="1"/>
    <col min="56" max="56" width="13.625" style="1" customWidth="1"/>
    <col min="57" max="58" width="12.875" style="1" customWidth="1"/>
    <col min="59" max="60" width="12.75390625" style="1" customWidth="1"/>
    <col min="61" max="61" width="12.875" style="1" customWidth="1"/>
    <col min="62" max="62" width="12.75390625" style="1" customWidth="1"/>
    <col min="63" max="63" width="14.00390625" style="1" customWidth="1"/>
    <col min="64" max="64" width="12.75390625" style="1" customWidth="1"/>
    <col min="65" max="65" width="13.875" style="1" customWidth="1"/>
    <col min="66" max="66" width="13.00390625" style="1" customWidth="1"/>
    <col min="67" max="69" width="12.125" style="1" customWidth="1"/>
    <col min="70" max="70" width="12.75390625" style="1" customWidth="1"/>
    <col min="71" max="71" width="12.125" style="1" customWidth="1"/>
    <col min="72" max="73" width="13.75390625" style="1" customWidth="1"/>
    <col min="74" max="75" width="12.75390625" style="1" customWidth="1"/>
    <col min="76" max="77" width="12.875" style="1" customWidth="1"/>
    <col min="78" max="78" width="13.625" style="1" customWidth="1"/>
    <col min="79" max="79" width="12.125" style="1" customWidth="1"/>
    <col min="80" max="80" width="13.00390625" style="1" customWidth="1"/>
    <col min="81" max="81" width="12.75390625" style="1" customWidth="1"/>
    <col min="82" max="83" width="12.875" style="1" customWidth="1"/>
    <col min="84" max="84" width="12.125" style="1" customWidth="1"/>
    <col min="85" max="85" width="12.875" style="1" customWidth="1"/>
    <col min="86" max="86" width="13.875" style="1" customWidth="1"/>
    <col min="87" max="89" width="12.125" style="1" customWidth="1"/>
    <col min="90" max="90" width="14.00390625" style="1" customWidth="1"/>
    <col min="91" max="91" width="12.875" style="1" customWidth="1"/>
    <col min="92" max="92" width="12.125" style="1" customWidth="1"/>
    <col min="93" max="93" width="13.75390625" style="1" customWidth="1"/>
    <col min="94" max="97" width="12.125" style="1" customWidth="1"/>
    <col min="98" max="98" width="13.00390625" style="1" customWidth="1"/>
    <col min="99" max="99" width="12.75390625" style="1" customWidth="1"/>
    <col min="100" max="101" width="12.125" style="1" customWidth="1"/>
    <col min="102" max="102" width="12.75390625" style="1" customWidth="1"/>
    <col min="103" max="104" width="12.125" style="1" customWidth="1"/>
    <col min="105" max="105" width="12.75390625" style="1" customWidth="1"/>
    <col min="106" max="16384" width="12.125" style="1" customWidth="1"/>
  </cols>
  <sheetData>
    <row r="1" spans="2:98" ht="20.25" customHeight="1"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  <c r="Z1" s="27" t="s">
        <v>95</v>
      </c>
      <c r="AA1" s="27" t="s">
        <v>154</v>
      </c>
      <c r="AJ1" s="25" t="s">
        <v>155</v>
      </c>
      <c r="AK1" s="25" t="s">
        <v>156</v>
      </c>
      <c r="AL1" s="25" t="s">
        <v>157</v>
      </c>
      <c r="AM1" s="25" t="s">
        <v>158</v>
      </c>
      <c r="AN1" s="25" t="s">
        <v>159</v>
      </c>
      <c r="AO1" s="25" t="s">
        <v>160</v>
      </c>
      <c r="AP1" s="25" t="s">
        <v>161</v>
      </c>
      <c r="AQ1" s="25" t="s">
        <v>162</v>
      </c>
      <c r="AR1" s="25" t="s">
        <v>20</v>
      </c>
      <c r="AS1" s="25" t="s">
        <v>21</v>
      </c>
      <c r="AT1" s="25" t="s">
        <v>163</v>
      </c>
      <c r="AU1" s="25" t="s">
        <v>93</v>
      </c>
      <c r="AW1" s="25" t="s">
        <v>164</v>
      </c>
      <c r="BD1" s="25" t="s">
        <v>143</v>
      </c>
      <c r="BH1" s="25" t="s">
        <v>144</v>
      </c>
      <c r="BM1" s="25" t="s">
        <v>145</v>
      </c>
      <c r="BR1" s="25" t="s">
        <v>146</v>
      </c>
      <c r="BU1" s="25" t="s">
        <v>147</v>
      </c>
      <c r="BZ1" s="25" t="s">
        <v>148</v>
      </c>
      <c r="CG1" s="25" t="s">
        <v>149</v>
      </c>
      <c r="CH1" s="25" t="s">
        <v>150</v>
      </c>
      <c r="CK1" s="25" t="s">
        <v>151</v>
      </c>
      <c r="CO1" s="25" t="s">
        <v>152</v>
      </c>
      <c r="CT1" s="25" t="s">
        <v>153</v>
      </c>
    </row>
    <row r="2" spans="1:106" ht="20.25" customHeight="1" thickBot="1">
      <c r="A2" s="5"/>
      <c r="B2" s="5" t="s">
        <v>1</v>
      </c>
      <c r="X2" s="6" t="s">
        <v>167</v>
      </c>
      <c r="Y2" s="6"/>
      <c r="Z2" s="28"/>
      <c r="AA2" s="28"/>
      <c r="AB2" s="25" t="s">
        <v>138</v>
      </c>
      <c r="AC2" s="25" t="s">
        <v>134</v>
      </c>
      <c r="AD2" s="25" t="s">
        <v>135</v>
      </c>
      <c r="AE2" s="25" t="s">
        <v>136</v>
      </c>
      <c r="AF2" s="25" t="s">
        <v>137</v>
      </c>
      <c r="AG2" s="25" t="s">
        <v>139</v>
      </c>
      <c r="AH2" s="25" t="s">
        <v>140</v>
      </c>
      <c r="AI2" s="25" t="s">
        <v>141</v>
      </c>
      <c r="AK2" s="25"/>
      <c r="AL2" s="25"/>
      <c r="AM2" s="25"/>
      <c r="AN2" s="25"/>
      <c r="AO2" s="8"/>
      <c r="AP2" s="8"/>
      <c r="AQ2" s="8"/>
      <c r="AR2" s="8"/>
      <c r="AS2" s="7"/>
      <c r="AT2" s="7"/>
      <c r="AV2" s="25"/>
      <c r="AW2" s="83" t="s">
        <v>93</v>
      </c>
      <c r="AX2" s="25" t="s">
        <v>94</v>
      </c>
      <c r="AY2" s="7" t="s">
        <v>96</v>
      </c>
      <c r="AZ2" s="7" t="s">
        <v>97</v>
      </c>
      <c r="BA2" s="7" t="s">
        <v>98</v>
      </c>
      <c r="BB2" s="7" t="s">
        <v>99</v>
      </c>
      <c r="BC2" s="7" t="s">
        <v>100</v>
      </c>
      <c r="BD2" s="7"/>
      <c r="BE2" s="7" t="s">
        <v>101</v>
      </c>
      <c r="BF2" s="7" t="s">
        <v>102</v>
      </c>
      <c r="BG2" s="7" t="s">
        <v>103</v>
      </c>
      <c r="BH2" s="7"/>
      <c r="BI2" s="7" t="s">
        <v>104</v>
      </c>
      <c r="BJ2" s="7" t="s">
        <v>105</v>
      </c>
      <c r="BK2" s="8" t="s">
        <v>106</v>
      </c>
      <c r="BL2" s="8" t="s">
        <v>107</v>
      </c>
      <c r="BM2" s="8"/>
      <c r="BN2" s="8" t="s">
        <v>108</v>
      </c>
      <c r="BO2" s="8" t="s">
        <v>109</v>
      </c>
      <c r="BP2" s="8" t="s">
        <v>110</v>
      </c>
      <c r="BQ2" s="8" t="s">
        <v>111</v>
      </c>
      <c r="BR2" s="8"/>
      <c r="BS2" s="8" t="s">
        <v>112</v>
      </c>
      <c r="BT2" s="8" t="s">
        <v>113</v>
      </c>
      <c r="BU2" s="8"/>
      <c r="BV2" s="8" t="s">
        <v>114</v>
      </c>
      <c r="BW2" s="8" t="s">
        <v>115</v>
      </c>
      <c r="BX2" s="8" t="s">
        <v>116</v>
      </c>
      <c r="BY2" s="8" t="s">
        <v>117</v>
      </c>
      <c r="BZ2" s="8"/>
      <c r="CA2" s="7" t="s">
        <v>118</v>
      </c>
      <c r="CB2" s="25" t="s">
        <v>119</v>
      </c>
      <c r="CC2" s="25" t="s">
        <v>120</v>
      </c>
      <c r="CD2" s="25" t="s">
        <v>121</v>
      </c>
      <c r="CE2" s="25" t="s">
        <v>122</v>
      </c>
      <c r="CF2" s="25" t="s">
        <v>123</v>
      </c>
      <c r="CG2" s="25"/>
      <c r="CH2" s="25"/>
      <c r="CI2" s="25" t="s">
        <v>124</v>
      </c>
      <c r="CJ2" s="25" t="s">
        <v>125</v>
      </c>
      <c r="CK2" s="25"/>
      <c r="CL2" s="25" t="s">
        <v>126</v>
      </c>
      <c r="CM2" s="25" t="s">
        <v>127</v>
      </c>
      <c r="CN2" s="25" t="s">
        <v>128</v>
      </c>
      <c r="CO2" s="25"/>
      <c r="CP2" s="25" t="s">
        <v>129</v>
      </c>
      <c r="CQ2" s="25" t="s">
        <v>130</v>
      </c>
      <c r="CR2" s="25" t="s">
        <v>131</v>
      </c>
      <c r="CS2" s="25" t="s">
        <v>132</v>
      </c>
      <c r="CU2" s="25" t="s">
        <v>134</v>
      </c>
      <c r="CV2" s="25" t="s">
        <v>135</v>
      </c>
      <c r="CW2" s="25" t="s">
        <v>136</v>
      </c>
      <c r="CX2" s="25" t="s">
        <v>137</v>
      </c>
      <c r="CY2" s="25" t="s">
        <v>138</v>
      </c>
      <c r="CZ2" s="25" t="s">
        <v>139</v>
      </c>
      <c r="DA2" s="25" t="s">
        <v>140</v>
      </c>
      <c r="DB2" s="32" t="s">
        <v>141</v>
      </c>
    </row>
    <row r="3" spans="2:106" s="9" customFormat="1" ht="20.25" customHeight="1" thickTop="1"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55" t="s">
        <v>165</v>
      </c>
      <c r="Y3" s="48"/>
      <c r="Z3" s="29" t="s">
        <v>93</v>
      </c>
      <c r="AA3" s="53">
        <f>SUM(AB3:AU3)</f>
        <v>3431992.6</v>
      </c>
      <c r="AB3" s="54">
        <f>CY3</f>
        <v>0.7</v>
      </c>
      <c r="AC3" s="54">
        <f>CU3</f>
        <v>360.4</v>
      </c>
      <c r="AD3" s="54">
        <f>CV3</f>
        <v>0</v>
      </c>
      <c r="AE3" s="54">
        <f>CW3</f>
        <v>0</v>
      </c>
      <c r="AF3" s="54">
        <f>CX3</f>
        <v>1.1</v>
      </c>
      <c r="AG3" s="54">
        <f>CZ3</f>
        <v>0.5</v>
      </c>
      <c r="AH3" s="54">
        <f>DA3</f>
        <v>21.7</v>
      </c>
      <c r="AI3" s="54">
        <f>DB3</f>
        <v>60.6</v>
      </c>
      <c r="AJ3" s="54">
        <f>CT3</f>
        <v>34</v>
      </c>
      <c r="AK3" s="54">
        <f>CO3</f>
        <v>204</v>
      </c>
      <c r="AL3" s="54">
        <f>CK3</f>
        <v>6</v>
      </c>
      <c r="AM3" s="54">
        <f>CH3</f>
        <v>1671.3000000000002</v>
      </c>
      <c r="AN3" s="54">
        <f>CG3</f>
        <v>21.9</v>
      </c>
      <c r="AO3" s="54">
        <f>BZ3</f>
        <v>868.3000000000001</v>
      </c>
      <c r="AP3" s="54">
        <f>BU3</f>
        <v>32.1</v>
      </c>
      <c r="AQ3" s="54">
        <f>BR3</f>
        <v>290.5</v>
      </c>
      <c r="AR3" s="54">
        <f>BM3</f>
        <v>7020.8</v>
      </c>
      <c r="AS3" s="54">
        <f>BH3</f>
        <v>42.6</v>
      </c>
      <c r="AT3" s="54">
        <f>BD3</f>
        <v>1410</v>
      </c>
      <c r="AU3" s="54">
        <f>AW3</f>
        <v>3419946.1</v>
      </c>
      <c r="AV3" s="54"/>
      <c r="AW3" s="84">
        <v>3419946.1</v>
      </c>
      <c r="AX3" s="36">
        <v>608.9</v>
      </c>
      <c r="AY3" s="36">
        <v>117.7</v>
      </c>
      <c r="AZ3" s="36">
        <v>477</v>
      </c>
      <c r="BA3" s="36">
        <v>86.5</v>
      </c>
      <c r="BB3" s="36">
        <v>41.5</v>
      </c>
      <c r="BC3" s="36">
        <v>78.4</v>
      </c>
      <c r="BD3" s="36">
        <f>SUM(AX3:BC3)</f>
        <v>1410</v>
      </c>
      <c r="BE3" s="36">
        <v>32.5</v>
      </c>
      <c r="BF3" s="36">
        <v>8.9</v>
      </c>
      <c r="BG3" s="36">
        <v>1.2</v>
      </c>
      <c r="BH3" s="36">
        <f>SUM(BE3:BG3)</f>
        <v>42.6</v>
      </c>
      <c r="BI3" s="36">
        <v>22.7</v>
      </c>
      <c r="BJ3" s="36">
        <v>118.1</v>
      </c>
      <c r="BK3" s="36">
        <v>6875.4</v>
      </c>
      <c r="BL3" s="36">
        <v>4.6</v>
      </c>
      <c r="BM3" s="36">
        <f>SUM(BI3:BL3)</f>
        <v>7020.8</v>
      </c>
      <c r="BN3" s="36">
        <v>144.9</v>
      </c>
      <c r="BO3" s="36">
        <v>73.4</v>
      </c>
      <c r="BP3" s="36">
        <v>62.4</v>
      </c>
      <c r="BQ3" s="36">
        <v>9.8</v>
      </c>
      <c r="BR3" s="36">
        <f>SUM(BN3:BQ3)</f>
        <v>290.5</v>
      </c>
      <c r="BS3" s="36">
        <v>0</v>
      </c>
      <c r="BT3" s="36">
        <v>32.1</v>
      </c>
      <c r="BU3" s="36">
        <f>SUM(BS3:BT3)</f>
        <v>32.1</v>
      </c>
      <c r="BV3" s="36">
        <v>0</v>
      </c>
      <c r="BW3" s="36">
        <v>2.6</v>
      </c>
      <c r="BX3" s="36">
        <v>865.7</v>
      </c>
      <c r="BY3" s="36">
        <v>0</v>
      </c>
      <c r="BZ3" s="36">
        <f>SUM(BV3:BY3)</f>
        <v>868.3000000000001</v>
      </c>
      <c r="CA3" s="36">
        <v>0</v>
      </c>
      <c r="CB3" s="36">
        <v>21.9</v>
      </c>
      <c r="CC3" s="36">
        <v>1670.4</v>
      </c>
      <c r="CD3" s="36">
        <v>0.9</v>
      </c>
      <c r="CE3" s="36">
        <v>0</v>
      </c>
      <c r="CF3" s="36">
        <v>0</v>
      </c>
      <c r="CG3" s="36">
        <f>SUM(CA3+CB3+CE3+CF3)</f>
        <v>21.9</v>
      </c>
      <c r="CH3" s="36">
        <f>SUM(CC3+CD3)</f>
        <v>1671.3000000000002</v>
      </c>
      <c r="CI3" s="36">
        <v>0.5</v>
      </c>
      <c r="CJ3" s="36">
        <v>5.5</v>
      </c>
      <c r="CK3" s="36">
        <f>SUM(CI3:CJ3)</f>
        <v>6</v>
      </c>
      <c r="CL3" s="36">
        <v>69.7</v>
      </c>
      <c r="CM3" s="36">
        <v>133.6</v>
      </c>
      <c r="CN3" s="36">
        <v>0.7</v>
      </c>
      <c r="CO3" s="36">
        <f>SUM(CL3:CN3)</f>
        <v>204</v>
      </c>
      <c r="CP3" s="36">
        <v>8</v>
      </c>
      <c r="CQ3" s="36">
        <v>0.3</v>
      </c>
      <c r="CR3" s="36">
        <v>25.4</v>
      </c>
      <c r="CS3" s="36">
        <v>0.3</v>
      </c>
      <c r="CT3" s="36">
        <f>SUM(CP3:CS3)</f>
        <v>34</v>
      </c>
      <c r="CU3" s="36">
        <v>360.4</v>
      </c>
      <c r="CV3" s="36">
        <v>0</v>
      </c>
      <c r="CW3" s="36">
        <v>0</v>
      </c>
      <c r="CX3" s="36">
        <v>1.1</v>
      </c>
      <c r="CY3" s="36">
        <v>0.7</v>
      </c>
      <c r="CZ3" s="36">
        <v>0.5</v>
      </c>
      <c r="DA3" s="36">
        <v>21.7</v>
      </c>
      <c r="DB3" s="37">
        <v>60.6</v>
      </c>
    </row>
    <row r="4" spans="1:106" s="9" customFormat="1" ht="20.25" customHeight="1">
      <c r="A4" s="12" t="s">
        <v>24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 t="s">
        <v>25</v>
      </c>
      <c r="Y4" s="49"/>
      <c r="Z4" s="29" t="s">
        <v>94</v>
      </c>
      <c r="AA4" s="53">
        <f>SUM(AB4:AU4)</f>
        <v>921980.3</v>
      </c>
      <c r="AB4" s="54">
        <f aca="true" t="shared" si="0" ref="AB4:AB50">CY4</f>
        <v>0</v>
      </c>
      <c r="AC4" s="54">
        <f aca="true" t="shared" si="1" ref="AC4:AC50">CU4</f>
        <v>22.6</v>
      </c>
      <c r="AD4" s="54">
        <f aca="true" t="shared" si="2" ref="AD4:AD50">CV4</f>
        <v>0</v>
      </c>
      <c r="AE4" s="54">
        <f aca="true" t="shared" si="3" ref="AE4:AE50">CW4</f>
        <v>0</v>
      </c>
      <c r="AF4" s="54">
        <f aca="true" t="shared" si="4" ref="AF4:AF50">CX4</f>
        <v>0</v>
      </c>
      <c r="AG4" s="54">
        <f aca="true" t="shared" si="5" ref="AG4:AG50">CZ4</f>
        <v>0</v>
      </c>
      <c r="AH4" s="54">
        <f aca="true" t="shared" si="6" ref="AH4:AH50">DA4</f>
        <v>0</v>
      </c>
      <c r="AI4" s="54">
        <f aca="true" t="shared" si="7" ref="AI4:AI50">DB4</f>
        <v>0</v>
      </c>
      <c r="AJ4" s="54">
        <f aca="true" t="shared" si="8" ref="AJ4:AJ50">CT4</f>
        <v>0.5</v>
      </c>
      <c r="AK4" s="54">
        <f aca="true" t="shared" si="9" ref="AK4:AK50">CO4</f>
        <v>6.300000000000001</v>
      </c>
      <c r="AL4" s="54">
        <f aca="true" t="shared" si="10" ref="AL4:AL50">CK4</f>
        <v>0</v>
      </c>
      <c r="AM4" s="54">
        <f aca="true" t="shared" si="11" ref="AM4:AM50">CH4</f>
        <v>140.3</v>
      </c>
      <c r="AN4" s="54">
        <f aca="true" t="shared" si="12" ref="AN4:AN50">CG4</f>
        <v>15.399999999999999</v>
      </c>
      <c r="AO4" s="54">
        <f aca="true" t="shared" si="13" ref="AO4:AO50">BZ4</f>
        <v>97.2</v>
      </c>
      <c r="AP4" s="54">
        <f aca="true" t="shared" si="14" ref="AP4:AP50">BU4</f>
        <v>12.200000000000001</v>
      </c>
      <c r="AQ4" s="54">
        <f aca="true" t="shared" si="15" ref="AQ4:AQ50">BR4</f>
        <v>28.000000000000004</v>
      </c>
      <c r="AR4" s="54">
        <f aca="true" t="shared" si="16" ref="AR4:AR50">BM4</f>
        <v>1734.8</v>
      </c>
      <c r="AS4" s="54">
        <f aca="true" t="shared" si="17" ref="AS4:AS50">BH4</f>
        <v>54.5</v>
      </c>
      <c r="AT4" s="54">
        <f aca="true" t="shared" si="18" ref="AT4:AT50">BD4</f>
        <v>919284.6</v>
      </c>
      <c r="AU4" s="54">
        <f aca="true" t="shared" si="19" ref="AU4:AU50">AW4</f>
        <v>583.9</v>
      </c>
      <c r="AV4" s="54"/>
      <c r="AW4" s="84">
        <v>583.9</v>
      </c>
      <c r="AX4" s="36">
        <v>909604.4</v>
      </c>
      <c r="AY4" s="36">
        <v>6490.2</v>
      </c>
      <c r="AZ4" s="36">
        <v>789</v>
      </c>
      <c r="BA4" s="36">
        <v>2085</v>
      </c>
      <c r="BB4" s="36">
        <v>22</v>
      </c>
      <c r="BC4" s="36">
        <v>294</v>
      </c>
      <c r="BD4" s="36">
        <f aca="true" t="shared" si="20" ref="BD4:BD49">SUM(AX4:BC4)</f>
        <v>919284.6</v>
      </c>
      <c r="BE4" s="36">
        <v>15.4</v>
      </c>
      <c r="BF4" s="36">
        <v>27.9</v>
      </c>
      <c r="BG4" s="36">
        <v>11.2</v>
      </c>
      <c r="BH4" s="36">
        <f aca="true" t="shared" si="21" ref="BH4:BH49">SUM(BE4:BG4)</f>
        <v>54.5</v>
      </c>
      <c r="BI4" s="36">
        <v>139.6</v>
      </c>
      <c r="BJ4" s="36">
        <v>44</v>
      </c>
      <c r="BK4" s="36">
        <v>1483.2</v>
      </c>
      <c r="BL4" s="36">
        <v>68</v>
      </c>
      <c r="BM4" s="36">
        <f aca="true" t="shared" si="22" ref="BM4:BM49">SUM(BI4:BL4)</f>
        <v>1734.8</v>
      </c>
      <c r="BN4" s="36">
        <v>15.5</v>
      </c>
      <c r="BO4" s="36">
        <v>4.8</v>
      </c>
      <c r="BP4" s="36">
        <v>4.9</v>
      </c>
      <c r="BQ4" s="36">
        <v>2.8</v>
      </c>
      <c r="BR4" s="36">
        <f aca="true" t="shared" si="23" ref="BR4:BR49">SUM(BN4:BQ4)</f>
        <v>28.000000000000004</v>
      </c>
      <c r="BS4" s="36">
        <v>1.9</v>
      </c>
      <c r="BT4" s="36">
        <v>10.3</v>
      </c>
      <c r="BU4" s="36">
        <f aca="true" t="shared" si="24" ref="BU4:BU49">SUM(BS4:BT4)</f>
        <v>12.200000000000001</v>
      </c>
      <c r="BV4" s="36">
        <v>2.3</v>
      </c>
      <c r="BW4" s="36">
        <v>16.4</v>
      </c>
      <c r="BX4" s="36">
        <v>78</v>
      </c>
      <c r="BY4" s="36">
        <v>0.5</v>
      </c>
      <c r="BZ4" s="36">
        <f aca="true" t="shared" si="25" ref="BZ4:BZ49">SUM(BV4:BY4)</f>
        <v>97.2</v>
      </c>
      <c r="CA4" s="36">
        <v>1</v>
      </c>
      <c r="CB4" s="36">
        <v>14.1</v>
      </c>
      <c r="CC4" s="36">
        <v>136.5</v>
      </c>
      <c r="CD4" s="36">
        <v>3.8</v>
      </c>
      <c r="CE4" s="36">
        <v>0.2</v>
      </c>
      <c r="CF4" s="36">
        <v>0.1</v>
      </c>
      <c r="CG4" s="36">
        <f aca="true" t="shared" si="26" ref="CG4:CG50">SUM(CA4+CB4+CE4+CF4)</f>
        <v>15.399999999999999</v>
      </c>
      <c r="CH4" s="36">
        <f aca="true" t="shared" si="27" ref="CH4:CH50">SUM(CC4+CD4)</f>
        <v>140.3</v>
      </c>
      <c r="CI4" s="36">
        <v>0</v>
      </c>
      <c r="CJ4" s="36">
        <v>0</v>
      </c>
      <c r="CK4" s="36">
        <f aca="true" t="shared" si="28" ref="CK4:CK49">SUM(CI4:CJ4)</f>
        <v>0</v>
      </c>
      <c r="CL4" s="36">
        <v>1.5</v>
      </c>
      <c r="CM4" s="36">
        <v>3.9</v>
      </c>
      <c r="CN4" s="36">
        <v>0.9</v>
      </c>
      <c r="CO4" s="36">
        <f aca="true" t="shared" si="29" ref="CO4:CO49">SUM(CL4:CN4)</f>
        <v>6.300000000000001</v>
      </c>
      <c r="CP4" s="36">
        <v>0</v>
      </c>
      <c r="CQ4" s="36">
        <v>0.3</v>
      </c>
      <c r="CR4" s="36">
        <v>0.2</v>
      </c>
      <c r="CS4" s="36">
        <v>0</v>
      </c>
      <c r="CT4" s="36">
        <f aca="true" t="shared" si="30" ref="CT4:CT49">SUM(CP4:CS4)</f>
        <v>0.5</v>
      </c>
      <c r="CU4" s="36">
        <v>22.6</v>
      </c>
      <c r="CV4" s="36">
        <v>0</v>
      </c>
      <c r="CW4" s="36">
        <v>0</v>
      </c>
      <c r="CX4" s="36">
        <v>0</v>
      </c>
      <c r="CY4" s="36">
        <v>0</v>
      </c>
      <c r="CZ4" s="36">
        <v>0</v>
      </c>
      <c r="DA4" s="36">
        <v>0</v>
      </c>
      <c r="DB4" s="37">
        <v>0</v>
      </c>
    </row>
    <row r="5" spans="2:106" ht="20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50"/>
      <c r="Z5" s="6" t="s">
        <v>133</v>
      </c>
      <c r="AA5" s="53">
        <f aca="true" t="shared" si="31" ref="AA5:AA50">SUM(AB5:AU5)</f>
        <v>927701.0000000001</v>
      </c>
      <c r="AB5" s="54">
        <f t="shared" si="0"/>
        <v>0</v>
      </c>
      <c r="AC5" s="54">
        <f t="shared" si="1"/>
        <v>14.7</v>
      </c>
      <c r="AD5" s="54">
        <f t="shared" si="2"/>
        <v>0</v>
      </c>
      <c r="AE5" s="54">
        <f t="shared" si="3"/>
        <v>0.1</v>
      </c>
      <c r="AF5" s="54">
        <f t="shared" si="4"/>
        <v>0</v>
      </c>
      <c r="AG5" s="54">
        <f t="shared" si="5"/>
        <v>0</v>
      </c>
      <c r="AH5" s="54">
        <f t="shared" si="6"/>
        <v>0</v>
      </c>
      <c r="AI5" s="54">
        <f t="shared" si="7"/>
        <v>1.5</v>
      </c>
      <c r="AJ5" s="54">
        <f t="shared" si="8"/>
        <v>0.8</v>
      </c>
      <c r="AK5" s="54">
        <f t="shared" si="9"/>
        <v>10.2</v>
      </c>
      <c r="AL5" s="54">
        <f t="shared" si="10"/>
        <v>0</v>
      </c>
      <c r="AM5" s="54">
        <f t="shared" si="11"/>
        <v>121.1</v>
      </c>
      <c r="AN5" s="54">
        <f t="shared" si="12"/>
        <v>20.7</v>
      </c>
      <c r="AO5" s="54">
        <f t="shared" si="13"/>
        <v>134.6</v>
      </c>
      <c r="AP5" s="54">
        <f t="shared" si="14"/>
        <v>20.8</v>
      </c>
      <c r="AQ5" s="54">
        <f t="shared" si="15"/>
        <v>18.5</v>
      </c>
      <c r="AR5" s="54">
        <f t="shared" si="16"/>
        <v>2096</v>
      </c>
      <c r="AS5" s="54">
        <f t="shared" si="17"/>
        <v>147.3</v>
      </c>
      <c r="AT5" s="54">
        <f t="shared" si="18"/>
        <v>924998.3</v>
      </c>
      <c r="AU5" s="54">
        <f t="shared" si="19"/>
        <v>116.4</v>
      </c>
      <c r="AV5" s="21"/>
      <c r="AW5" s="85">
        <v>116.4</v>
      </c>
      <c r="AX5" s="38">
        <v>6816.3</v>
      </c>
      <c r="AY5" s="38">
        <v>901865.5</v>
      </c>
      <c r="AZ5" s="38">
        <v>12894.8</v>
      </c>
      <c r="BA5" s="38">
        <v>3176.4</v>
      </c>
      <c r="BB5" s="38">
        <v>127.2</v>
      </c>
      <c r="BC5" s="38">
        <v>118.1</v>
      </c>
      <c r="BD5" s="36">
        <f t="shared" si="20"/>
        <v>924998.3</v>
      </c>
      <c r="BE5" s="38">
        <v>23.5</v>
      </c>
      <c r="BF5" s="38">
        <v>111.4</v>
      </c>
      <c r="BG5" s="38">
        <v>12.4</v>
      </c>
      <c r="BH5" s="36">
        <f t="shared" si="21"/>
        <v>147.3</v>
      </c>
      <c r="BI5" s="38">
        <v>241.3</v>
      </c>
      <c r="BJ5" s="38">
        <v>94.4</v>
      </c>
      <c r="BK5" s="38">
        <v>1468.4</v>
      </c>
      <c r="BL5" s="38">
        <v>291.9</v>
      </c>
      <c r="BM5" s="36">
        <f t="shared" si="22"/>
        <v>2096</v>
      </c>
      <c r="BN5" s="38">
        <v>10.7</v>
      </c>
      <c r="BO5" s="38">
        <v>3.9</v>
      </c>
      <c r="BP5" s="38">
        <v>2.2</v>
      </c>
      <c r="BQ5" s="38">
        <v>1.7</v>
      </c>
      <c r="BR5" s="36">
        <f t="shared" si="23"/>
        <v>18.5</v>
      </c>
      <c r="BS5" s="38">
        <v>4.9</v>
      </c>
      <c r="BT5" s="38">
        <v>15.9</v>
      </c>
      <c r="BU5" s="36">
        <f t="shared" si="24"/>
        <v>20.8</v>
      </c>
      <c r="BV5" s="38">
        <v>3.7</v>
      </c>
      <c r="BW5" s="38">
        <v>39.1</v>
      </c>
      <c r="BX5" s="38">
        <v>90.6</v>
      </c>
      <c r="BY5" s="38">
        <v>1.2</v>
      </c>
      <c r="BZ5" s="36">
        <f t="shared" si="25"/>
        <v>134.6</v>
      </c>
      <c r="CA5" s="38">
        <v>1.5</v>
      </c>
      <c r="CB5" s="38">
        <v>18.8</v>
      </c>
      <c r="CC5" s="38">
        <v>115.6</v>
      </c>
      <c r="CD5" s="38">
        <v>5.5</v>
      </c>
      <c r="CE5" s="38">
        <v>0.2</v>
      </c>
      <c r="CF5" s="38">
        <v>0.2</v>
      </c>
      <c r="CG5" s="36">
        <f t="shared" si="26"/>
        <v>20.7</v>
      </c>
      <c r="CH5" s="36">
        <f t="shared" si="27"/>
        <v>121.1</v>
      </c>
      <c r="CI5" s="38">
        <v>0</v>
      </c>
      <c r="CJ5" s="38">
        <v>0</v>
      </c>
      <c r="CK5" s="36">
        <f t="shared" si="28"/>
        <v>0</v>
      </c>
      <c r="CL5" s="38">
        <v>2.5</v>
      </c>
      <c r="CM5" s="38">
        <v>6.7</v>
      </c>
      <c r="CN5" s="38">
        <v>1</v>
      </c>
      <c r="CO5" s="36">
        <f t="shared" si="29"/>
        <v>10.2</v>
      </c>
      <c r="CP5" s="38">
        <v>0</v>
      </c>
      <c r="CQ5" s="38">
        <v>0.8</v>
      </c>
      <c r="CR5" s="38">
        <v>0</v>
      </c>
      <c r="CS5" s="38">
        <v>0</v>
      </c>
      <c r="CT5" s="36">
        <f t="shared" si="30"/>
        <v>0.8</v>
      </c>
      <c r="CU5" s="38">
        <v>14.7</v>
      </c>
      <c r="CV5" s="38">
        <v>0</v>
      </c>
      <c r="CW5" s="38">
        <v>0.1</v>
      </c>
      <c r="CX5" s="38">
        <v>0</v>
      </c>
      <c r="CY5" s="38">
        <v>0</v>
      </c>
      <c r="CZ5" s="38">
        <v>0</v>
      </c>
      <c r="DA5" s="38">
        <v>0</v>
      </c>
      <c r="DB5" s="39">
        <v>1.5</v>
      </c>
    </row>
    <row r="6" spans="1:106" s="21" customFormat="1" ht="20.25" customHeight="1">
      <c r="A6" s="19" t="s">
        <v>26</v>
      </c>
      <c r="B6" s="20"/>
      <c r="C6" s="21">
        <v>87705460</v>
      </c>
      <c r="D6" s="21">
        <f>SUM(D9:D55)</f>
        <v>754822.1000000002</v>
      </c>
      <c r="E6" s="21">
        <f aca="true" t="shared" si="32" ref="E6:W6">SUM(E9:E55)</f>
        <v>3298273.5000000005</v>
      </c>
      <c r="F6" s="21">
        <f t="shared" si="32"/>
        <v>546853.0000000001</v>
      </c>
      <c r="G6" s="21">
        <f t="shared" si="32"/>
        <v>865093.3</v>
      </c>
      <c r="H6" s="21">
        <f t="shared" si="32"/>
        <v>1202893.3000000005</v>
      </c>
      <c r="I6" s="21">
        <f t="shared" si="32"/>
        <v>731367.0999999999</v>
      </c>
      <c r="J6" s="21">
        <f t="shared" si="32"/>
        <v>1238055.1</v>
      </c>
      <c r="K6" s="21">
        <f t="shared" si="32"/>
        <v>999511.7999999997</v>
      </c>
      <c r="L6" s="21">
        <f t="shared" si="32"/>
        <v>2459508.6999999993</v>
      </c>
      <c r="M6" s="21">
        <f t="shared" si="32"/>
        <v>3904829.199999999</v>
      </c>
      <c r="N6" s="21">
        <f t="shared" si="32"/>
        <v>801471.7999999998</v>
      </c>
      <c r="O6" s="21">
        <f t="shared" si="32"/>
        <v>9228639.200000007</v>
      </c>
      <c r="P6" s="21">
        <f t="shared" si="32"/>
        <v>4379403.600000001</v>
      </c>
      <c r="Q6" s="21">
        <f t="shared" si="32"/>
        <v>10660597.499999998</v>
      </c>
      <c r="R6" s="21">
        <f t="shared" si="32"/>
        <v>2130706.1999999997</v>
      </c>
      <c r="S6" s="21">
        <f t="shared" si="32"/>
        <v>3689682.3000000007</v>
      </c>
      <c r="T6" s="21">
        <f t="shared" si="32"/>
        <v>26439368.6</v>
      </c>
      <c r="U6" s="21">
        <f t="shared" si="32"/>
        <v>4796923.6</v>
      </c>
      <c r="V6" s="21">
        <f t="shared" si="32"/>
        <v>6145492.300000001</v>
      </c>
      <c r="W6" s="21">
        <f t="shared" si="32"/>
        <v>3431969.3000000003</v>
      </c>
      <c r="X6" s="22"/>
      <c r="Y6" s="51"/>
      <c r="Z6" s="30" t="s">
        <v>97</v>
      </c>
      <c r="AA6" s="53">
        <f t="shared" si="31"/>
        <v>1582425.2</v>
      </c>
      <c r="AB6" s="54">
        <f t="shared" si="0"/>
        <v>0</v>
      </c>
      <c r="AC6" s="54">
        <f t="shared" si="1"/>
        <v>171.3</v>
      </c>
      <c r="AD6" s="54">
        <f t="shared" si="2"/>
        <v>0</v>
      </c>
      <c r="AE6" s="54">
        <f t="shared" si="3"/>
        <v>0</v>
      </c>
      <c r="AF6" s="54">
        <f t="shared" si="4"/>
        <v>9.1</v>
      </c>
      <c r="AG6" s="54">
        <f t="shared" si="5"/>
        <v>0</v>
      </c>
      <c r="AH6" s="54">
        <f t="shared" si="6"/>
        <v>0</v>
      </c>
      <c r="AI6" s="54">
        <f t="shared" si="7"/>
        <v>67.2</v>
      </c>
      <c r="AJ6" s="54">
        <f t="shared" si="8"/>
        <v>15.7</v>
      </c>
      <c r="AK6" s="54">
        <f t="shared" si="9"/>
        <v>87</v>
      </c>
      <c r="AL6" s="54">
        <f t="shared" si="10"/>
        <v>0.8</v>
      </c>
      <c r="AM6" s="54">
        <f t="shared" si="11"/>
        <v>659.3</v>
      </c>
      <c r="AN6" s="54">
        <f t="shared" si="12"/>
        <v>51.699999999999996</v>
      </c>
      <c r="AO6" s="54">
        <f t="shared" si="13"/>
        <v>492.4</v>
      </c>
      <c r="AP6" s="54">
        <f t="shared" si="14"/>
        <v>120.4</v>
      </c>
      <c r="AQ6" s="54">
        <f t="shared" si="15"/>
        <v>379.1</v>
      </c>
      <c r="AR6" s="54">
        <f t="shared" si="16"/>
        <v>5103.1</v>
      </c>
      <c r="AS6" s="54">
        <f t="shared" si="17"/>
        <v>567.8</v>
      </c>
      <c r="AT6" s="54">
        <f t="shared" si="18"/>
        <v>1574225.9000000001</v>
      </c>
      <c r="AU6" s="54">
        <f t="shared" si="19"/>
        <v>474.4</v>
      </c>
      <c r="AW6" s="85">
        <v>474.4</v>
      </c>
      <c r="AX6" s="40">
        <v>900.3</v>
      </c>
      <c r="AY6" s="40">
        <v>12143.1</v>
      </c>
      <c r="AZ6" s="40">
        <v>1545606.1</v>
      </c>
      <c r="BA6" s="40">
        <v>1062.6</v>
      </c>
      <c r="BB6" s="40">
        <v>4824.6</v>
      </c>
      <c r="BC6" s="40">
        <v>9689.2</v>
      </c>
      <c r="BD6" s="41">
        <f t="shared" si="20"/>
        <v>1574225.9000000001</v>
      </c>
      <c r="BE6" s="40">
        <v>191.4</v>
      </c>
      <c r="BF6" s="40">
        <v>303</v>
      </c>
      <c r="BG6" s="40">
        <v>73.4</v>
      </c>
      <c r="BH6" s="41">
        <f t="shared" si="21"/>
        <v>567.8</v>
      </c>
      <c r="BI6" s="40">
        <v>557.2</v>
      </c>
      <c r="BJ6" s="40">
        <v>224.9</v>
      </c>
      <c r="BK6" s="40">
        <v>4108</v>
      </c>
      <c r="BL6" s="40">
        <v>213</v>
      </c>
      <c r="BM6" s="41">
        <f t="shared" si="22"/>
        <v>5103.1</v>
      </c>
      <c r="BN6" s="40">
        <v>249.5</v>
      </c>
      <c r="BO6" s="40">
        <v>30.1</v>
      </c>
      <c r="BP6" s="40">
        <v>96.4</v>
      </c>
      <c r="BQ6" s="40">
        <v>3.1</v>
      </c>
      <c r="BR6" s="41">
        <f t="shared" si="23"/>
        <v>379.1</v>
      </c>
      <c r="BS6" s="40">
        <v>12.4</v>
      </c>
      <c r="BT6" s="40">
        <v>108</v>
      </c>
      <c r="BU6" s="41">
        <f t="shared" si="24"/>
        <v>120.4</v>
      </c>
      <c r="BV6" s="40">
        <v>64.1</v>
      </c>
      <c r="BW6" s="40">
        <v>171.3</v>
      </c>
      <c r="BX6" s="40">
        <v>255.5</v>
      </c>
      <c r="BY6" s="40">
        <v>1.5</v>
      </c>
      <c r="BZ6" s="41">
        <f t="shared" si="25"/>
        <v>492.4</v>
      </c>
      <c r="CA6" s="40">
        <v>3.2</v>
      </c>
      <c r="CB6" s="40">
        <v>47.4</v>
      </c>
      <c r="CC6" s="40">
        <v>649.9</v>
      </c>
      <c r="CD6" s="40">
        <v>9.4</v>
      </c>
      <c r="CE6" s="40">
        <v>0.3</v>
      </c>
      <c r="CF6" s="40">
        <v>0.8</v>
      </c>
      <c r="CG6" s="36">
        <f t="shared" si="26"/>
        <v>51.699999999999996</v>
      </c>
      <c r="CH6" s="36">
        <f t="shared" si="27"/>
        <v>659.3</v>
      </c>
      <c r="CI6" s="40">
        <v>0.5</v>
      </c>
      <c r="CJ6" s="40">
        <v>0.3</v>
      </c>
      <c r="CK6" s="41">
        <f t="shared" si="28"/>
        <v>0.8</v>
      </c>
      <c r="CL6" s="40">
        <v>23.2</v>
      </c>
      <c r="CM6" s="40">
        <v>61.2</v>
      </c>
      <c r="CN6" s="40">
        <v>2.6</v>
      </c>
      <c r="CO6" s="41">
        <f t="shared" si="29"/>
        <v>87</v>
      </c>
      <c r="CP6" s="40">
        <v>0</v>
      </c>
      <c r="CQ6" s="40">
        <v>14.5</v>
      </c>
      <c r="CR6" s="40">
        <v>1.1</v>
      </c>
      <c r="CS6" s="40">
        <v>0.1</v>
      </c>
      <c r="CT6" s="41">
        <f t="shared" si="30"/>
        <v>15.7</v>
      </c>
      <c r="CU6" s="40">
        <v>171.3</v>
      </c>
      <c r="CV6" s="40">
        <v>0</v>
      </c>
      <c r="CW6" s="40">
        <v>0</v>
      </c>
      <c r="CX6" s="40">
        <v>9.1</v>
      </c>
      <c r="CY6" s="40">
        <v>0</v>
      </c>
      <c r="CZ6" s="40">
        <v>0</v>
      </c>
      <c r="DA6" s="40">
        <v>0</v>
      </c>
      <c r="DB6" s="42">
        <v>67.2</v>
      </c>
    </row>
    <row r="7" spans="2:106" ht="20.25" customHeight="1">
      <c r="B7" s="16"/>
      <c r="X7" s="23"/>
      <c r="Y7" s="26"/>
      <c r="Z7" s="6" t="s">
        <v>98</v>
      </c>
      <c r="AA7" s="53">
        <f t="shared" si="31"/>
        <v>666634.8999999999</v>
      </c>
      <c r="AB7" s="54">
        <f t="shared" si="0"/>
        <v>0</v>
      </c>
      <c r="AC7" s="54">
        <f t="shared" si="1"/>
        <v>0.6</v>
      </c>
      <c r="AD7" s="54">
        <f t="shared" si="2"/>
        <v>0</v>
      </c>
      <c r="AE7" s="54">
        <f t="shared" si="3"/>
        <v>0</v>
      </c>
      <c r="AF7" s="54">
        <f t="shared" si="4"/>
        <v>0</v>
      </c>
      <c r="AG7" s="54">
        <f t="shared" si="5"/>
        <v>0</v>
      </c>
      <c r="AH7" s="54">
        <f t="shared" si="6"/>
        <v>0</v>
      </c>
      <c r="AI7" s="54">
        <f t="shared" si="7"/>
        <v>0</v>
      </c>
      <c r="AJ7" s="54">
        <f t="shared" si="8"/>
        <v>43.9</v>
      </c>
      <c r="AK7" s="54">
        <f t="shared" si="9"/>
        <v>291.2</v>
      </c>
      <c r="AL7" s="54">
        <f t="shared" si="10"/>
        <v>0</v>
      </c>
      <c r="AM7" s="54">
        <f t="shared" si="11"/>
        <v>147.9</v>
      </c>
      <c r="AN7" s="54">
        <f t="shared" si="12"/>
        <v>19.5</v>
      </c>
      <c r="AO7" s="54">
        <f t="shared" si="13"/>
        <v>72.2</v>
      </c>
      <c r="AP7" s="54">
        <f t="shared" si="14"/>
        <v>123.9</v>
      </c>
      <c r="AQ7" s="54">
        <f t="shared" si="15"/>
        <v>77.3</v>
      </c>
      <c r="AR7" s="54">
        <f t="shared" si="16"/>
        <v>1241.7</v>
      </c>
      <c r="AS7" s="54">
        <f t="shared" si="17"/>
        <v>28.8</v>
      </c>
      <c r="AT7" s="54">
        <f t="shared" si="18"/>
        <v>664501.2</v>
      </c>
      <c r="AU7" s="54">
        <f t="shared" si="19"/>
        <v>86.7</v>
      </c>
      <c r="AV7" s="21"/>
      <c r="AW7" s="85">
        <v>86.7</v>
      </c>
      <c r="AX7" s="43">
        <v>984</v>
      </c>
      <c r="AY7" s="43">
        <v>2482.4</v>
      </c>
      <c r="AZ7" s="43">
        <v>1067.6</v>
      </c>
      <c r="BA7" s="43">
        <v>659569.8</v>
      </c>
      <c r="BB7" s="43">
        <v>329.7</v>
      </c>
      <c r="BC7" s="43">
        <v>67.7</v>
      </c>
      <c r="BD7" s="41">
        <f t="shared" si="20"/>
        <v>664501.2</v>
      </c>
      <c r="BE7" s="43">
        <v>7.2</v>
      </c>
      <c r="BF7" s="43">
        <v>15.4</v>
      </c>
      <c r="BG7" s="43">
        <v>6.2</v>
      </c>
      <c r="BH7" s="41">
        <f t="shared" si="21"/>
        <v>28.8</v>
      </c>
      <c r="BI7" s="43">
        <v>93.3</v>
      </c>
      <c r="BJ7" s="43">
        <v>24.6</v>
      </c>
      <c r="BK7" s="43">
        <v>1087.1</v>
      </c>
      <c r="BL7" s="43">
        <v>36.7</v>
      </c>
      <c r="BM7" s="41">
        <f t="shared" si="22"/>
        <v>1241.7</v>
      </c>
      <c r="BN7" s="43">
        <v>62.7</v>
      </c>
      <c r="BO7" s="43">
        <v>4.8</v>
      </c>
      <c r="BP7" s="43">
        <v>5</v>
      </c>
      <c r="BQ7" s="43">
        <v>4.8</v>
      </c>
      <c r="BR7" s="41">
        <f t="shared" si="23"/>
        <v>77.3</v>
      </c>
      <c r="BS7" s="43">
        <v>1.4</v>
      </c>
      <c r="BT7" s="43">
        <v>122.5</v>
      </c>
      <c r="BU7" s="41">
        <f t="shared" si="24"/>
        <v>123.9</v>
      </c>
      <c r="BV7" s="43">
        <v>1.7</v>
      </c>
      <c r="BW7" s="43">
        <v>12.9</v>
      </c>
      <c r="BX7" s="43">
        <v>57.6</v>
      </c>
      <c r="BY7" s="43">
        <v>0</v>
      </c>
      <c r="BZ7" s="41">
        <f t="shared" si="25"/>
        <v>72.2</v>
      </c>
      <c r="CA7" s="43">
        <v>1.4</v>
      </c>
      <c r="CB7" s="43">
        <v>18</v>
      </c>
      <c r="CC7" s="43">
        <v>96.7</v>
      </c>
      <c r="CD7" s="43">
        <v>51.2</v>
      </c>
      <c r="CE7" s="43">
        <v>0.1</v>
      </c>
      <c r="CF7" s="43">
        <v>0</v>
      </c>
      <c r="CG7" s="36">
        <f t="shared" si="26"/>
        <v>19.5</v>
      </c>
      <c r="CH7" s="36">
        <f t="shared" si="27"/>
        <v>147.9</v>
      </c>
      <c r="CI7" s="43">
        <v>0</v>
      </c>
      <c r="CJ7" s="43">
        <v>0</v>
      </c>
      <c r="CK7" s="41">
        <f t="shared" si="28"/>
        <v>0</v>
      </c>
      <c r="CL7" s="43">
        <v>289</v>
      </c>
      <c r="CM7" s="43">
        <v>2</v>
      </c>
      <c r="CN7" s="43">
        <v>0.2</v>
      </c>
      <c r="CO7" s="41">
        <f t="shared" si="29"/>
        <v>291.2</v>
      </c>
      <c r="CP7" s="43">
        <v>0</v>
      </c>
      <c r="CQ7" s="43">
        <v>43.9</v>
      </c>
      <c r="CR7" s="43">
        <v>0</v>
      </c>
      <c r="CS7" s="43">
        <v>0</v>
      </c>
      <c r="CT7" s="41">
        <f t="shared" si="30"/>
        <v>43.9</v>
      </c>
      <c r="CU7" s="43">
        <v>0.6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4">
        <v>0</v>
      </c>
    </row>
    <row r="8" spans="2:106" ht="18" customHeight="1">
      <c r="B8" s="16"/>
      <c r="X8" s="24"/>
      <c r="Z8" s="6" t="s">
        <v>99</v>
      </c>
      <c r="AA8" s="53">
        <f t="shared" si="31"/>
        <v>718467.5</v>
      </c>
      <c r="AB8" s="54">
        <f t="shared" si="0"/>
        <v>0</v>
      </c>
      <c r="AC8" s="54">
        <f t="shared" si="1"/>
        <v>1.1</v>
      </c>
      <c r="AD8" s="54">
        <f t="shared" si="2"/>
        <v>0</v>
      </c>
      <c r="AE8" s="54">
        <f t="shared" si="3"/>
        <v>349.9</v>
      </c>
      <c r="AF8" s="54">
        <f t="shared" si="4"/>
        <v>0</v>
      </c>
      <c r="AG8" s="54">
        <f t="shared" si="5"/>
        <v>0</v>
      </c>
      <c r="AH8" s="54">
        <f t="shared" si="6"/>
        <v>0</v>
      </c>
      <c r="AI8" s="54">
        <f t="shared" si="7"/>
        <v>0</v>
      </c>
      <c r="AJ8" s="54">
        <f t="shared" si="8"/>
        <v>0.4</v>
      </c>
      <c r="AK8" s="54">
        <f t="shared" si="9"/>
        <v>764.8</v>
      </c>
      <c r="AL8" s="54">
        <f t="shared" si="10"/>
        <v>0.1</v>
      </c>
      <c r="AM8" s="54">
        <f t="shared" si="11"/>
        <v>85.80000000000001</v>
      </c>
      <c r="AN8" s="54">
        <f t="shared" si="12"/>
        <v>1485.9999999999998</v>
      </c>
      <c r="AO8" s="54">
        <f t="shared" si="13"/>
        <v>89.5</v>
      </c>
      <c r="AP8" s="54">
        <f t="shared" si="14"/>
        <v>96.6</v>
      </c>
      <c r="AQ8" s="54">
        <f t="shared" si="15"/>
        <v>895.6999999999999</v>
      </c>
      <c r="AR8" s="54">
        <f t="shared" si="16"/>
        <v>1888.9</v>
      </c>
      <c r="AS8" s="54">
        <f t="shared" si="17"/>
        <v>179.2</v>
      </c>
      <c r="AT8" s="54">
        <f t="shared" si="18"/>
        <v>712588.4</v>
      </c>
      <c r="AU8" s="54">
        <f t="shared" si="19"/>
        <v>41.1</v>
      </c>
      <c r="AV8" s="21"/>
      <c r="AW8" s="85">
        <v>41.1</v>
      </c>
      <c r="AX8" s="43">
        <v>21.4</v>
      </c>
      <c r="AY8" s="43">
        <v>159.2</v>
      </c>
      <c r="AZ8" s="43">
        <v>4965.6</v>
      </c>
      <c r="BA8" s="43">
        <v>301.6</v>
      </c>
      <c r="BB8" s="43">
        <v>705021.4</v>
      </c>
      <c r="BC8" s="43">
        <v>2119.2</v>
      </c>
      <c r="BD8" s="41">
        <f t="shared" si="20"/>
        <v>712588.4</v>
      </c>
      <c r="BE8" s="43">
        <v>21.5</v>
      </c>
      <c r="BF8" s="43">
        <v>45.2</v>
      </c>
      <c r="BG8" s="43">
        <v>112.5</v>
      </c>
      <c r="BH8" s="41">
        <f t="shared" si="21"/>
        <v>179.2</v>
      </c>
      <c r="BI8" s="43">
        <v>261</v>
      </c>
      <c r="BJ8" s="43">
        <v>140.7</v>
      </c>
      <c r="BK8" s="43">
        <v>1386.4</v>
      </c>
      <c r="BL8" s="43">
        <v>100.8</v>
      </c>
      <c r="BM8" s="41">
        <f t="shared" si="22"/>
        <v>1888.9</v>
      </c>
      <c r="BN8" s="43">
        <v>868.9</v>
      </c>
      <c r="BO8" s="43">
        <v>4.3</v>
      </c>
      <c r="BP8" s="43">
        <v>20.7</v>
      </c>
      <c r="BQ8" s="43">
        <v>1.8</v>
      </c>
      <c r="BR8" s="41">
        <f t="shared" si="23"/>
        <v>895.6999999999999</v>
      </c>
      <c r="BS8" s="43">
        <v>85.6</v>
      </c>
      <c r="BT8" s="43">
        <v>11</v>
      </c>
      <c r="BU8" s="41">
        <f t="shared" si="24"/>
        <v>96.6</v>
      </c>
      <c r="BV8" s="43">
        <v>2.9</v>
      </c>
      <c r="BW8" s="43">
        <v>48.3</v>
      </c>
      <c r="BX8" s="43">
        <v>37.4</v>
      </c>
      <c r="BY8" s="43">
        <v>0.9</v>
      </c>
      <c r="BZ8" s="41">
        <f t="shared" si="25"/>
        <v>89.5</v>
      </c>
      <c r="CA8" s="43">
        <v>43.8</v>
      </c>
      <c r="CB8" s="43">
        <v>1442</v>
      </c>
      <c r="CC8" s="43">
        <v>80.9</v>
      </c>
      <c r="CD8" s="43">
        <v>4.9</v>
      </c>
      <c r="CE8" s="43">
        <v>0.1</v>
      </c>
      <c r="CF8" s="43">
        <v>0.1</v>
      </c>
      <c r="CG8" s="36">
        <f t="shared" si="26"/>
        <v>1485.9999999999998</v>
      </c>
      <c r="CH8" s="36">
        <f t="shared" si="27"/>
        <v>85.80000000000001</v>
      </c>
      <c r="CI8" s="43">
        <v>0.1</v>
      </c>
      <c r="CJ8" s="43">
        <v>0</v>
      </c>
      <c r="CK8" s="41">
        <f t="shared" si="28"/>
        <v>0.1</v>
      </c>
      <c r="CL8" s="43">
        <v>398.5</v>
      </c>
      <c r="CM8" s="43">
        <v>3.7</v>
      </c>
      <c r="CN8" s="43">
        <v>362.6</v>
      </c>
      <c r="CO8" s="41">
        <f t="shared" si="29"/>
        <v>764.8</v>
      </c>
      <c r="CP8" s="43">
        <v>0</v>
      </c>
      <c r="CQ8" s="43">
        <v>0.3</v>
      </c>
      <c r="CR8" s="43">
        <v>0.1</v>
      </c>
      <c r="CS8" s="43">
        <v>0</v>
      </c>
      <c r="CT8" s="41">
        <f t="shared" si="30"/>
        <v>0.4</v>
      </c>
      <c r="CU8" s="43">
        <v>1.1</v>
      </c>
      <c r="CV8" s="43">
        <v>0</v>
      </c>
      <c r="CW8" s="43">
        <v>349.9</v>
      </c>
      <c r="CX8" s="43">
        <v>0</v>
      </c>
      <c r="CY8" s="43">
        <v>0</v>
      </c>
      <c r="CZ8" s="43">
        <v>0</v>
      </c>
      <c r="DA8" s="43">
        <v>0</v>
      </c>
      <c r="DB8" s="44">
        <v>0</v>
      </c>
    </row>
    <row r="9" spans="2:106" s="25" customFormat="1" ht="18" customHeight="1">
      <c r="B9" s="68" t="s">
        <v>27</v>
      </c>
      <c r="C9" s="25">
        <f aca="true" t="shared" si="33" ref="C9:C55">SUM(D9:W9)</f>
        <v>754169.8999999999</v>
      </c>
      <c r="D9" s="25">
        <f>AB46</f>
        <v>724623.7</v>
      </c>
      <c r="E9" s="25">
        <f aca="true" t="shared" si="34" ref="E9:W9">AC46</f>
        <v>18990.6</v>
      </c>
      <c r="F9" s="25">
        <f t="shared" si="34"/>
        <v>740.7</v>
      </c>
      <c r="G9" s="25">
        <f t="shared" si="34"/>
        <v>1960.4</v>
      </c>
      <c r="H9" s="25">
        <f t="shared" si="34"/>
        <v>1288.8</v>
      </c>
      <c r="I9" s="25">
        <f t="shared" si="34"/>
        <v>3908.2</v>
      </c>
      <c r="J9" s="25">
        <f t="shared" si="34"/>
        <v>94</v>
      </c>
      <c r="K9" s="25">
        <f t="shared" si="34"/>
        <v>26.2</v>
      </c>
      <c r="L9" s="25">
        <f t="shared" si="34"/>
        <v>294.80000000000007</v>
      </c>
      <c r="M9" s="25">
        <f t="shared" si="34"/>
        <v>347.8</v>
      </c>
      <c r="N9" s="25">
        <f t="shared" si="34"/>
        <v>25.1</v>
      </c>
      <c r="O9" s="25">
        <f t="shared" si="34"/>
        <v>714.9</v>
      </c>
      <c r="P9" s="25">
        <f t="shared" si="34"/>
        <v>49.9</v>
      </c>
      <c r="Q9" s="25">
        <f t="shared" si="34"/>
        <v>115.19999999999999</v>
      </c>
      <c r="R9" s="25">
        <f t="shared" si="34"/>
        <v>1.4000000000000001</v>
      </c>
      <c r="S9" s="25">
        <f t="shared" si="34"/>
        <v>4.7</v>
      </c>
      <c r="T9" s="25">
        <f t="shared" si="34"/>
        <v>652.4</v>
      </c>
      <c r="U9" s="25">
        <f t="shared" si="34"/>
        <v>330.29999999999995</v>
      </c>
      <c r="V9" s="25">
        <f t="shared" si="34"/>
        <v>0.1</v>
      </c>
      <c r="W9" s="25">
        <f t="shared" si="34"/>
        <v>0.7</v>
      </c>
      <c r="X9" s="69">
        <v>1</v>
      </c>
      <c r="Y9" s="27"/>
      <c r="Z9" s="6" t="s">
        <v>100</v>
      </c>
      <c r="AA9" s="53">
        <f t="shared" si="31"/>
        <v>1329274.8</v>
      </c>
      <c r="AB9" s="54">
        <f t="shared" si="0"/>
        <v>0.2</v>
      </c>
      <c r="AC9" s="54">
        <f t="shared" si="1"/>
        <v>39.7</v>
      </c>
      <c r="AD9" s="54">
        <f t="shared" si="2"/>
        <v>0</v>
      </c>
      <c r="AE9" s="54">
        <f t="shared" si="3"/>
        <v>0.2</v>
      </c>
      <c r="AF9" s="54">
        <f t="shared" si="4"/>
        <v>0</v>
      </c>
      <c r="AG9" s="54">
        <f t="shared" si="5"/>
        <v>0</v>
      </c>
      <c r="AH9" s="54">
        <f t="shared" si="6"/>
        <v>0</v>
      </c>
      <c r="AI9" s="54">
        <f t="shared" si="7"/>
        <v>34.7</v>
      </c>
      <c r="AJ9" s="54">
        <f t="shared" si="8"/>
        <v>3.3000000000000003</v>
      </c>
      <c r="AK9" s="54">
        <f t="shared" si="9"/>
        <v>19.3</v>
      </c>
      <c r="AL9" s="54">
        <f t="shared" si="10"/>
        <v>0.5</v>
      </c>
      <c r="AM9" s="54">
        <f t="shared" si="11"/>
        <v>189</v>
      </c>
      <c r="AN9" s="54">
        <f t="shared" si="12"/>
        <v>50.9</v>
      </c>
      <c r="AO9" s="54">
        <f t="shared" si="13"/>
        <v>932.2</v>
      </c>
      <c r="AP9" s="54">
        <f t="shared" si="14"/>
        <v>103.3</v>
      </c>
      <c r="AQ9" s="54">
        <f t="shared" si="15"/>
        <v>378.20000000000005</v>
      </c>
      <c r="AR9" s="54">
        <f t="shared" si="16"/>
        <v>7393.1</v>
      </c>
      <c r="AS9" s="54">
        <f t="shared" si="17"/>
        <v>9949.399999999998</v>
      </c>
      <c r="AT9" s="54">
        <f t="shared" si="18"/>
        <v>1310101.5</v>
      </c>
      <c r="AU9" s="54">
        <f t="shared" si="19"/>
        <v>79.3</v>
      </c>
      <c r="AW9" s="86">
        <v>79.3</v>
      </c>
      <c r="AX9" s="43">
        <v>352.9</v>
      </c>
      <c r="AY9" s="43">
        <v>118.3</v>
      </c>
      <c r="AZ9" s="43">
        <v>9843.9</v>
      </c>
      <c r="BA9" s="43">
        <v>67.6</v>
      </c>
      <c r="BB9" s="43">
        <v>2012.7</v>
      </c>
      <c r="BC9" s="43">
        <v>1297706.1</v>
      </c>
      <c r="BD9" s="41">
        <f t="shared" si="20"/>
        <v>1310101.5</v>
      </c>
      <c r="BE9" s="43">
        <v>5872.4</v>
      </c>
      <c r="BF9" s="43">
        <v>4001.2</v>
      </c>
      <c r="BG9" s="43">
        <v>75.8</v>
      </c>
      <c r="BH9" s="41">
        <f t="shared" si="21"/>
        <v>9949.399999999998</v>
      </c>
      <c r="BI9" s="43">
        <v>3404.4</v>
      </c>
      <c r="BJ9" s="43">
        <v>526.4</v>
      </c>
      <c r="BK9" s="43">
        <v>3216</v>
      </c>
      <c r="BL9" s="43">
        <v>246.3</v>
      </c>
      <c r="BM9" s="41">
        <f t="shared" si="22"/>
        <v>7393.1</v>
      </c>
      <c r="BN9" s="43">
        <v>304.1</v>
      </c>
      <c r="BO9" s="43">
        <v>4</v>
      </c>
      <c r="BP9" s="43">
        <v>39.3</v>
      </c>
      <c r="BQ9" s="43">
        <v>30.8</v>
      </c>
      <c r="BR9" s="41">
        <f t="shared" si="23"/>
        <v>378.20000000000005</v>
      </c>
      <c r="BS9" s="43">
        <v>7.3</v>
      </c>
      <c r="BT9" s="43">
        <v>96</v>
      </c>
      <c r="BU9" s="41">
        <f t="shared" si="24"/>
        <v>103.3</v>
      </c>
      <c r="BV9" s="43">
        <v>805.7</v>
      </c>
      <c r="BW9" s="43">
        <v>67</v>
      </c>
      <c r="BX9" s="43">
        <v>57.1</v>
      </c>
      <c r="BY9" s="43">
        <v>2.4</v>
      </c>
      <c r="BZ9" s="41">
        <f t="shared" si="25"/>
        <v>932.2</v>
      </c>
      <c r="CA9" s="43">
        <v>4.1</v>
      </c>
      <c r="CB9" s="43">
        <v>44.9</v>
      </c>
      <c r="CC9" s="43">
        <v>172.5</v>
      </c>
      <c r="CD9" s="43">
        <v>16.5</v>
      </c>
      <c r="CE9" s="43">
        <v>0.6</v>
      </c>
      <c r="CF9" s="43">
        <v>1.3</v>
      </c>
      <c r="CG9" s="36">
        <f t="shared" si="26"/>
        <v>50.9</v>
      </c>
      <c r="CH9" s="36">
        <f t="shared" si="27"/>
        <v>189</v>
      </c>
      <c r="CI9" s="43">
        <v>0.2</v>
      </c>
      <c r="CJ9" s="43">
        <v>0.3</v>
      </c>
      <c r="CK9" s="41">
        <f t="shared" si="28"/>
        <v>0.5</v>
      </c>
      <c r="CL9" s="43">
        <v>6.3</v>
      </c>
      <c r="CM9" s="43">
        <v>10.7</v>
      </c>
      <c r="CN9" s="43">
        <v>2.3</v>
      </c>
      <c r="CO9" s="41">
        <f t="shared" si="29"/>
        <v>19.3</v>
      </c>
      <c r="CP9" s="43">
        <v>0</v>
      </c>
      <c r="CQ9" s="43">
        <v>1.9</v>
      </c>
      <c r="CR9" s="43">
        <v>1.3</v>
      </c>
      <c r="CS9" s="43">
        <v>0.1</v>
      </c>
      <c r="CT9" s="41">
        <f t="shared" si="30"/>
        <v>3.3000000000000003</v>
      </c>
      <c r="CU9" s="43">
        <v>39.7</v>
      </c>
      <c r="CV9" s="43">
        <v>0</v>
      </c>
      <c r="CW9" s="43">
        <v>0.2</v>
      </c>
      <c r="CX9" s="43">
        <v>0</v>
      </c>
      <c r="CY9" s="43">
        <v>0.2</v>
      </c>
      <c r="CZ9" s="43">
        <v>0</v>
      </c>
      <c r="DA9" s="43">
        <v>0</v>
      </c>
      <c r="DB9" s="44">
        <v>34.7</v>
      </c>
    </row>
    <row r="10" spans="2:106" s="25" customFormat="1" ht="18" customHeight="1">
      <c r="B10" s="68" t="s">
        <v>28</v>
      </c>
      <c r="C10" s="25">
        <f t="shared" si="33"/>
        <v>3299726.599999999</v>
      </c>
      <c r="D10" s="25">
        <f>AB42</f>
        <v>19607.8</v>
      </c>
      <c r="E10" s="25">
        <f aca="true" t="shared" si="35" ref="E10:W10">AC42</f>
        <v>3155673.6</v>
      </c>
      <c r="F10" s="25">
        <f t="shared" si="35"/>
        <v>54357.9</v>
      </c>
      <c r="G10" s="25">
        <f t="shared" si="35"/>
        <v>10366.4</v>
      </c>
      <c r="H10" s="25">
        <f t="shared" si="35"/>
        <v>29517.9</v>
      </c>
      <c r="I10" s="25">
        <f t="shared" si="35"/>
        <v>960.5</v>
      </c>
      <c r="J10" s="25">
        <f t="shared" si="35"/>
        <v>2706.4</v>
      </c>
      <c r="K10" s="25">
        <f t="shared" si="35"/>
        <v>713.9</v>
      </c>
      <c r="L10" s="25">
        <f t="shared" si="35"/>
        <v>440.90000000000003</v>
      </c>
      <c r="M10" s="25">
        <f t="shared" si="35"/>
        <v>14211</v>
      </c>
      <c r="N10" s="25">
        <f t="shared" si="35"/>
        <v>277.9</v>
      </c>
      <c r="O10" s="25">
        <f t="shared" si="35"/>
        <v>3355.9</v>
      </c>
      <c r="P10" s="25">
        <f t="shared" si="35"/>
        <v>464.7</v>
      </c>
      <c r="Q10" s="25">
        <f t="shared" si="35"/>
        <v>1235.6999999999998</v>
      </c>
      <c r="R10" s="25">
        <f t="shared" si="35"/>
        <v>43.800000000000004</v>
      </c>
      <c r="S10" s="25">
        <f t="shared" si="35"/>
        <v>281.9</v>
      </c>
      <c r="T10" s="25">
        <f t="shared" si="35"/>
        <v>4827.3</v>
      </c>
      <c r="U10" s="25">
        <f t="shared" si="35"/>
        <v>16.1</v>
      </c>
      <c r="V10" s="25">
        <f t="shared" si="35"/>
        <v>294</v>
      </c>
      <c r="W10" s="25">
        <f t="shared" si="35"/>
        <v>373</v>
      </c>
      <c r="X10" s="69">
        <v>2</v>
      </c>
      <c r="Y10" s="27"/>
      <c r="Z10" s="6" t="s">
        <v>101</v>
      </c>
      <c r="AA10" s="53">
        <f t="shared" si="31"/>
        <v>1977001.7000000002</v>
      </c>
      <c r="AB10" s="54">
        <f t="shared" si="0"/>
        <v>329.7</v>
      </c>
      <c r="AC10" s="54">
        <f t="shared" si="1"/>
        <v>7</v>
      </c>
      <c r="AD10" s="54">
        <f t="shared" si="2"/>
        <v>0.5</v>
      </c>
      <c r="AE10" s="54">
        <f t="shared" si="3"/>
        <v>0.5</v>
      </c>
      <c r="AF10" s="54">
        <f t="shared" si="4"/>
        <v>0.4</v>
      </c>
      <c r="AG10" s="54">
        <f t="shared" si="5"/>
        <v>0</v>
      </c>
      <c r="AH10" s="54">
        <f t="shared" si="6"/>
        <v>0</v>
      </c>
      <c r="AI10" s="54">
        <f t="shared" si="7"/>
        <v>0</v>
      </c>
      <c r="AJ10" s="54">
        <f t="shared" si="8"/>
        <v>5.199999999999999</v>
      </c>
      <c r="AK10" s="54">
        <f t="shared" si="9"/>
        <v>39.4</v>
      </c>
      <c r="AL10" s="54">
        <f t="shared" si="10"/>
        <v>2.4</v>
      </c>
      <c r="AM10" s="54">
        <f t="shared" si="11"/>
        <v>139.7</v>
      </c>
      <c r="AN10" s="54">
        <f t="shared" si="12"/>
        <v>88.30000000000001</v>
      </c>
      <c r="AO10" s="54">
        <f t="shared" si="13"/>
        <v>539.0000000000001</v>
      </c>
      <c r="AP10" s="54">
        <f t="shared" si="14"/>
        <v>4111.6</v>
      </c>
      <c r="AQ10" s="54">
        <f t="shared" si="15"/>
        <v>296.1</v>
      </c>
      <c r="AR10" s="54">
        <f t="shared" si="16"/>
        <v>143970.80000000002</v>
      </c>
      <c r="AS10" s="54">
        <f t="shared" si="17"/>
        <v>1821149.4</v>
      </c>
      <c r="AT10" s="54">
        <f t="shared" si="18"/>
        <v>6289.099999999999</v>
      </c>
      <c r="AU10" s="54">
        <f t="shared" si="19"/>
        <v>32.6</v>
      </c>
      <c r="AW10" s="86">
        <v>32.6</v>
      </c>
      <c r="AX10" s="43">
        <v>55.9</v>
      </c>
      <c r="AY10" s="43">
        <v>24.8</v>
      </c>
      <c r="AZ10" s="43">
        <v>195.8</v>
      </c>
      <c r="BA10" s="43">
        <v>7.6</v>
      </c>
      <c r="BB10" s="43">
        <v>110.3</v>
      </c>
      <c r="BC10" s="43">
        <v>5894.7</v>
      </c>
      <c r="BD10" s="41">
        <f t="shared" si="20"/>
        <v>6289.099999999999</v>
      </c>
      <c r="BE10" s="43">
        <v>1787281.2</v>
      </c>
      <c r="BF10" s="43">
        <v>31365.7</v>
      </c>
      <c r="BG10" s="43">
        <v>2502.5</v>
      </c>
      <c r="BH10" s="41">
        <f t="shared" si="21"/>
        <v>1821149.4</v>
      </c>
      <c r="BI10" s="43">
        <v>32751.4</v>
      </c>
      <c r="BJ10" s="43">
        <v>59726.4</v>
      </c>
      <c r="BK10" s="43">
        <v>45126.9</v>
      </c>
      <c r="BL10" s="43">
        <v>6366.1</v>
      </c>
      <c r="BM10" s="41">
        <f t="shared" si="22"/>
        <v>143970.80000000002</v>
      </c>
      <c r="BN10" s="43">
        <v>274.2</v>
      </c>
      <c r="BO10" s="43">
        <v>7</v>
      </c>
      <c r="BP10" s="43">
        <v>5.8</v>
      </c>
      <c r="BQ10" s="43">
        <v>9.1</v>
      </c>
      <c r="BR10" s="41">
        <f t="shared" si="23"/>
        <v>296.1</v>
      </c>
      <c r="BS10" s="43">
        <v>99.3</v>
      </c>
      <c r="BT10" s="43">
        <v>4012.3</v>
      </c>
      <c r="BU10" s="41">
        <f t="shared" si="24"/>
        <v>4111.6</v>
      </c>
      <c r="BV10" s="43">
        <v>13.6</v>
      </c>
      <c r="BW10" s="43">
        <v>417.6</v>
      </c>
      <c r="BX10" s="43">
        <v>104.6</v>
      </c>
      <c r="BY10" s="43">
        <v>3.2</v>
      </c>
      <c r="BZ10" s="41">
        <f t="shared" si="25"/>
        <v>539.0000000000001</v>
      </c>
      <c r="CA10" s="43">
        <v>8.2</v>
      </c>
      <c r="CB10" s="43">
        <v>75.3</v>
      </c>
      <c r="CC10" s="43">
        <v>97.4</v>
      </c>
      <c r="CD10" s="43">
        <v>42.3</v>
      </c>
      <c r="CE10" s="43">
        <v>1.9</v>
      </c>
      <c r="CF10" s="43">
        <v>2.9</v>
      </c>
      <c r="CG10" s="36">
        <f t="shared" si="26"/>
        <v>88.30000000000001</v>
      </c>
      <c r="CH10" s="36">
        <f t="shared" si="27"/>
        <v>139.7</v>
      </c>
      <c r="CI10" s="43">
        <v>1.2</v>
      </c>
      <c r="CJ10" s="43">
        <v>1.2</v>
      </c>
      <c r="CK10" s="41">
        <f t="shared" si="28"/>
        <v>2.4</v>
      </c>
      <c r="CL10" s="43">
        <v>12.3</v>
      </c>
      <c r="CM10" s="43">
        <v>19.5</v>
      </c>
      <c r="CN10" s="43">
        <v>7.6</v>
      </c>
      <c r="CO10" s="41">
        <f t="shared" si="29"/>
        <v>39.4</v>
      </c>
      <c r="CP10" s="43">
        <v>0</v>
      </c>
      <c r="CQ10" s="43">
        <v>3.2</v>
      </c>
      <c r="CR10" s="43">
        <v>1.9</v>
      </c>
      <c r="CS10" s="43">
        <v>0.1</v>
      </c>
      <c r="CT10" s="41">
        <f t="shared" si="30"/>
        <v>5.199999999999999</v>
      </c>
      <c r="CU10" s="43">
        <v>7</v>
      </c>
      <c r="CV10" s="43">
        <v>0.5</v>
      </c>
      <c r="CW10" s="43">
        <v>0.5</v>
      </c>
      <c r="CX10" s="43">
        <v>0.4</v>
      </c>
      <c r="CY10" s="43">
        <v>329.7</v>
      </c>
      <c r="CZ10" s="43">
        <v>0</v>
      </c>
      <c r="DA10" s="43">
        <v>0</v>
      </c>
      <c r="DB10" s="44">
        <v>0</v>
      </c>
    </row>
    <row r="11" spans="2:106" s="25" customFormat="1" ht="18" customHeight="1">
      <c r="B11" s="68" t="s">
        <v>29</v>
      </c>
      <c r="C11" s="25">
        <f t="shared" si="33"/>
        <v>545958.2000000001</v>
      </c>
      <c r="D11" s="25">
        <f>AB43</f>
        <v>814.5</v>
      </c>
      <c r="E11" s="25">
        <f aca="true" t="shared" si="36" ref="E11:W11">AC43</f>
        <v>53698.8</v>
      </c>
      <c r="F11" s="25">
        <f t="shared" si="36"/>
        <v>476408.2</v>
      </c>
      <c r="G11" s="25">
        <f t="shared" si="36"/>
        <v>12613.6</v>
      </c>
      <c r="H11" s="25">
        <f t="shared" si="36"/>
        <v>1864.8</v>
      </c>
      <c r="I11" s="25">
        <f t="shared" si="36"/>
        <v>0.6</v>
      </c>
      <c r="J11" s="25">
        <f t="shared" si="36"/>
        <v>167</v>
      </c>
      <c r="K11" s="25">
        <f t="shared" si="36"/>
        <v>0</v>
      </c>
      <c r="L11" s="25">
        <f t="shared" si="36"/>
        <v>6.6</v>
      </c>
      <c r="M11" s="25">
        <f t="shared" si="36"/>
        <v>89.3</v>
      </c>
      <c r="N11" s="25">
        <f t="shared" si="36"/>
        <v>2.5999999999999996</v>
      </c>
      <c r="O11" s="25">
        <f t="shared" si="36"/>
        <v>126.5</v>
      </c>
      <c r="P11" s="25">
        <f t="shared" si="36"/>
        <v>28.400000000000002</v>
      </c>
      <c r="Q11" s="25">
        <f t="shared" si="36"/>
        <v>26.5</v>
      </c>
      <c r="R11" s="25">
        <f t="shared" si="36"/>
        <v>1.1</v>
      </c>
      <c r="S11" s="25">
        <f t="shared" si="36"/>
        <v>1.8</v>
      </c>
      <c r="T11" s="25">
        <f t="shared" si="36"/>
        <v>107.1</v>
      </c>
      <c r="U11" s="25">
        <f t="shared" si="36"/>
        <v>0.8</v>
      </c>
      <c r="V11" s="25">
        <f t="shared" si="36"/>
        <v>0</v>
      </c>
      <c r="W11" s="25">
        <f t="shared" si="36"/>
        <v>0</v>
      </c>
      <c r="X11" s="69">
        <v>3</v>
      </c>
      <c r="Y11" s="27"/>
      <c r="Z11" s="6" t="s">
        <v>102</v>
      </c>
      <c r="AA11" s="53">
        <f t="shared" si="31"/>
        <v>1528719.3</v>
      </c>
      <c r="AB11" s="54">
        <f t="shared" si="0"/>
        <v>0.4</v>
      </c>
      <c r="AC11" s="54">
        <f t="shared" si="1"/>
        <v>5.7</v>
      </c>
      <c r="AD11" s="54">
        <f t="shared" si="2"/>
        <v>0.4</v>
      </c>
      <c r="AE11" s="54">
        <f t="shared" si="3"/>
        <v>0.3</v>
      </c>
      <c r="AF11" s="54">
        <f t="shared" si="4"/>
        <v>0.2</v>
      </c>
      <c r="AG11" s="54">
        <f t="shared" si="5"/>
        <v>0</v>
      </c>
      <c r="AH11" s="54">
        <f t="shared" si="6"/>
        <v>0</v>
      </c>
      <c r="AI11" s="54">
        <f t="shared" si="7"/>
        <v>0</v>
      </c>
      <c r="AJ11" s="54">
        <f t="shared" si="8"/>
        <v>3.8</v>
      </c>
      <c r="AK11" s="54">
        <f t="shared" si="9"/>
        <v>32.300000000000004</v>
      </c>
      <c r="AL11" s="54">
        <f t="shared" si="10"/>
        <v>1.4</v>
      </c>
      <c r="AM11" s="54">
        <f t="shared" si="11"/>
        <v>127.6</v>
      </c>
      <c r="AN11" s="54">
        <f t="shared" si="12"/>
        <v>83.10000000000001</v>
      </c>
      <c r="AO11" s="54">
        <f t="shared" si="13"/>
        <v>631.4</v>
      </c>
      <c r="AP11" s="54">
        <f t="shared" si="14"/>
        <v>325.8</v>
      </c>
      <c r="AQ11" s="54">
        <f t="shared" si="15"/>
        <v>217.5</v>
      </c>
      <c r="AR11" s="54">
        <f t="shared" si="16"/>
        <v>43959.399999999994</v>
      </c>
      <c r="AS11" s="54">
        <f t="shared" si="17"/>
        <v>1478805.5</v>
      </c>
      <c r="AT11" s="54">
        <f t="shared" si="18"/>
        <v>4514.9</v>
      </c>
      <c r="AU11" s="54">
        <f t="shared" si="19"/>
        <v>9.6</v>
      </c>
      <c r="AW11" s="86">
        <v>9.6</v>
      </c>
      <c r="AX11" s="43">
        <v>27.7</v>
      </c>
      <c r="AY11" s="43">
        <v>110.3</v>
      </c>
      <c r="AZ11" s="43">
        <v>299.4</v>
      </c>
      <c r="BA11" s="43">
        <v>15.7</v>
      </c>
      <c r="BB11" s="43">
        <v>64.4</v>
      </c>
      <c r="BC11" s="43">
        <v>3997.4</v>
      </c>
      <c r="BD11" s="41">
        <f t="shared" si="20"/>
        <v>4514.9</v>
      </c>
      <c r="BE11" s="43">
        <v>31400.6</v>
      </c>
      <c r="BF11" s="43">
        <v>1412513.5</v>
      </c>
      <c r="BG11" s="43">
        <v>34891.4</v>
      </c>
      <c r="BH11" s="41">
        <f t="shared" si="21"/>
        <v>1478805.5</v>
      </c>
      <c r="BI11" s="43">
        <v>10662.5</v>
      </c>
      <c r="BJ11" s="43">
        <v>1012.8</v>
      </c>
      <c r="BK11" s="43">
        <v>19676.8</v>
      </c>
      <c r="BL11" s="43">
        <v>12607.3</v>
      </c>
      <c r="BM11" s="41">
        <f t="shared" si="22"/>
        <v>43959.399999999994</v>
      </c>
      <c r="BN11" s="43">
        <v>196</v>
      </c>
      <c r="BO11" s="43">
        <v>10</v>
      </c>
      <c r="BP11" s="43">
        <v>7.3</v>
      </c>
      <c r="BQ11" s="43">
        <v>4.2</v>
      </c>
      <c r="BR11" s="41">
        <f t="shared" si="23"/>
        <v>217.5</v>
      </c>
      <c r="BS11" s="43">
        <v>10.2</v>
      </c>
      <c r="BT11" s="43">
        <v>315.6</v>
      </c>
      <c r="BU11" s="41">
        <f t="shared" si="24"/>
        <v>325.8</v>
      </c>
      <c r="BV11" s="43">
        <v>171.8</v>
      </c>
      <c r="BW11" s="43">
        <v>309.7</v>
      </c>
      <c r="BX11" s="43">
        <v>146.8</v>
      </c>
      <c r="BY11" s="43">
        <v>3.1</v>
      </c>
      <c r="BZ11" s="41">
        <f t="shared" si="25"/>
        <v>631.4</v>
      </c>
      <c r="CA11" s="43">
        <v>6.4</v>
      </c>
      <c r="CB11" s="43">
        <v>73.1</v>
      </c>
      <c r="CC11" s="43">
        <v>94.1</v>
      </c>
      <c r="CD11" s="43">
        <v>33.5</v>
      </c>
      <c r="CE11" s="43">
        <v>1.2</v>
      </c>
      <c r="CF11" s="43">
        <v>2.4</v>
      </c>
      <c r="CG11" s="36">
        <f t="shared" si="26"/>
        <v>83.10000000000001</v>
      </c>
      <c r="CH11" s="36">
        <f t="shared" si="27"/>
        <v>127.6</v>
      </c>
      <c r="CI11" s="43">
        <v>0.8</v>
      </c>
      <c r="CJ11" s="43">
        <v>0.6</v>
      </c>
      <c r="CK11" s="41">
        <f t="shared" si="28"/>
        <v>1.4</v>
      </c>
      <c r="CL11" s="43">
        <v>9.5</v>
      </c>
      <c r="CM11" s="43">
        <v>19.1</v>
      </c>
      <c r="CN11" s="43">
        <v>3.7</v>
      </c>
      <c r="CO11" s="41">
        <f t="shared" si="29"/>
        <v>32.300000000000004</v>
      </c>
      <c r="CP11" s="43">
        <v>0</v>
      </c>
      <c r="CQ11" s="43">
        <v>2.1</v>
      </c>
      <c r="CR11" s="43">
        <v>1.7</v>
      </c>
      <c r="CS11" s="43">
        <v>0</v>
      </c>
      <c r="CT11" s="41">
        <f t="shared" si="30"/>
        <v>3.8</v>
      </c>
      <c r="CU11" s="43">
        <v>5.7</v>
      </c>
      <c r="CV11" s="43">
        <v>0.4</v>
      </c>
      <c r="CW11" s="43">
        <v>0.3</v>
      </c>
      <c r="CX11" s="43">
        <v>0.2</v>
      </c>
      <c r="CY11" s="43">
        <v>0.4</v>
      </c>
      <c r="CZ11" s="43">
        <v>0</v>
      </c>
      <c r="DA11" s="43">
        <v>0</v>
      </c>
      <c r="DB11" s="44">
        <v>0</v>
      </c>
    </row>
    <row r="12" spans="2:106" s="25" customFormat="1" ht="18" customHeight="1">
      <c r="B12" s="68" t="s">
        <v>30</v>
      </c>
      <c r="C12" s="25">
        <f t="shared" si="33"/>
        <v>864869.8</v>
      </c>
      <c r="D12" s="25">
        <f>AB44</f>
        <v>2006</v>
      </c>
      <c r="E12" s="25">
        <f aca="true" t="shared" si="37" ref="E12:W12">AC44</f>
        <v>10210.6</v>
      </c>
      <c r="F12" s="25">
        <f t="shared" si="37"/>
        <v>12634.1</v>
      </c>
      <c r="G12" s="25">
        <f t="shared" si="37"/>
        <v>831253.1</v>
      </c>
      <c r="H12" s="25">
        <f t="shared" si="37"/>
        <v>5557.1</v>
      </c>
      <c r="I12" s="25">
        <f t="shared" si="37"/>
        <v>1203.4</v>
      </c>
      <c r="J12" s="25">
        <f t="shared" si="37"/>
        <v>34.3</v>
      </c>
      <c r="K12" s="25">
        <f t="shared" si="37"/>
        <v>26.4</v>
      </c>
      <c r="L12" s="25">
        <f t="shared" si="37"/>
        <v>14</v>
      </c>
      <c r="M12" s="25">
        <f t="shared" si="37"/>
        <v>196.4</v>
      </c>
      <c r="N12" s="25">
        <f t="shared" si="37"/>
        <v>5.300000000000001</v>
      </c>
      <c r="O12" s="25">
        <f t="shared" si="37"/>
        <v>456.9</v>
      </c>
      <c r="P12" s="25">
        <f t="shared" si="37"/>
        <v>38.2</v>
      </c>
      <c r="Q12" s="25">
        <f t="shared" si="37"/>
        <v>160.90000000000003</v>
      </c>
      <c r="R12" s="25">
        <f t="shared" si="37"/>
        <v>1.1</v>
      </c>
      <c r="S12" s="25">
        <f t="shared" si="37"/>
        <v>4.800000000000001</v>
      </c>
      <c r="T12" s="25">
        <f t="shared" si="37"/>
        <v>767.0999999999999</v>
      </c>
      <c r="U12" s="25">
        <f t="shared" si="37"/>
        <v>0.9</v>
      </c>
      <c r="V12" s="25">
        <f t="shared" si="37"/>
        <v>299.2</v>
      </c>
      <c r="W12" s="25">
        <f t="shared" si="37"/>
        <v>0</v>
      </c>
      <c r="X12" s="69">
        <v>4</v>
      </c>
      <c r="Y12" s="27"/>
      <c r="Z12" s="6" t="s">
        <v>103</v>
      </c>
      <c r="AA12" s="53">
        <f t="shared" si="31"/>
        <v>1293645.8</v>
      </c>
      <c r="AB12" s="54">
        <f t="shared" si="0"/>
        <v>0.4</v>
      </c>
      <c r="AC12" s="54">
        <f t="shared" si="1"/>
        <v>3.5</v>
      </c>
      <c r="AD12" s="54">
        <f t="shared" si="2"/>
        <v>0</v>
      </c>
      <c r="AE12" s="54">
        <f t="shared" si="3"/>
        <v>0.1</v>
      </c>
      <c r="AF12" s="54">
        <f t="shared" si="4"/>
        <v>0</v>
      </c>
      <c r="AG12" s="54">
        <f t="shared" si="5"/>
        <v>0</v>
      </c>
      <c r="AH12" s="54">
        <f t="shared" si="6"/>
        <v>0</v>
      </c>
      <c r="AI12" s="54">
        <f t="shared" si="7"/>
        <v>0</v>
      </c>
      <c r="AJ12" s="54">
        <f t="shared" si="8"/>
        <v>2.1</v>
      </c>
      <c r="AK12" s="54">
        <f t="shared" si="9"/>
        <v>18.8</v>
      </c>
      <c r="AL12" s="54">
        <f t="shared" si="10"/>
        <v>0.6000000000000001</v>
      </c>
      <c r="AM12" s="54">
        <f t="shared" si="11"/>
        <v>146.4</v>
      </c>
      <c r="AN12" s="54">
        <f t="shared" si="12"/>
        <v>87.6</v>
      </c>
      <c r="AO12" s="54">
        <f t="shared" si="13"/>
        <v>516.9</v>
      </c>
      <c r="AP12" s="54">
        <f t="shared" si="14"/>
        <v>8251.2</v>
      </c>
      <c r="AQ12" s="54">
        <f t="shared" si="15"/>
        <v>2557.1</v>
      </c>
      <c r="AR12" s="54">
        <f t="shared" si="16"/>
        <v>94445.8</v>
      </c>
      <c r="AS12" s="54">
        <f t="shared" si="17"/>
        <v>1187386.3</v>
      </c>
      <c r="AT12" s="54">
        <f t="shared" si="18"/>
        <v>227.2</v>
      </c>
      <c r="AU12" s="54">
        <f t="shared" si="19"/>
        <v>1.8</v>
      </c>
      <c r="AW12" s="86">
        <v>1.8</v>
      </c>
      <c r="AX12" s="43">
        <v>11.2</v>
      </c>
      <c r="AY12" s="43">
        <v>12.6</v>
      </c>
      <c r="AZ12" s="43">
        <v>74.1</v>
      </c>
      <c r="BA12" s="43">
        <v>6.3</v>
      </c>
      <c r="BB12" s="43">
        <v>15.8</v>
      </c>
      <c r="BC12" s="43">
        <v>107.2</v>
      </c>
      <c r="BD12" s="41">
        <f t="shared" si="20"/>
        <v>227.2</v>
      </c>
      <c r="BE12" s="43">
        <v>2440.9</v>
      </c>
      <c r="BF12" s="43">
        <v>34891.8</v>
      </c>
      <c r="BG12" s="43">
        <v>1150053.6</v>
      </c>
      <c r="BH12" s="41">
        <f t="shared" si="21"/>
        <v>1187386.3</v>
      </c>
      <c r="BI12" s="43">
        <v>74287.9</v>
      </c>
      <c r="BJ12" s="43">
        <v>421.7</v>
      </c>
      <c r="BK12" s="43">
        <v>18995.4</v>
      </c>
      <c r="BL12" s="43">
        <v>740.8</v>
      </c>
      <c r="BM12" s="41">
        <f t="shared" si="22"/>
        <v>94445.8</v>
      </c>
      <c r="BN12" s="43">
        <v>2491.4</v>
      </c>
      <c r="BO12" s="43">
        <v>14.7</v>
      </c>
      <c r="BP12" s="43">
        <v>45.6</v>
      </c>
      <c r="BQ12" s="43">
        <v>5.4</v>
      </c>
      <c r="BR12" s="41">
        <f t="shared" si="23"/>
        <v>2557.1</v>
      </c>
      <c r="BS12" s="43">
        <v>2263.4</v>
      </c>
      <c r="BT12" s="43">
        <v>5987.8</v>
      </c>
      <c r="BU12" s="41">
        <f t="shared" si="24"/>
        <v>8251.2</v>
      </c>
      <c r="BV12" s="43">
        <v>41.6</v>
      </c>
      <c r="BW12" s="43">
        <v>181.7</v>
      </c>
      <c r="BX12" s="43">
        <v>292.2</v>
      </c>
      <c r="BY12" s="43">
        <v>1.4</v>
      </c>
      <c r="BZ12" s="41">
        <f t="shared" si="25"/>
        <v>516.9</v>
      </c>
      <c r="CA12" s="43">
        <v>3.3</v>
      </c>
      <c r="CB12" s="43">
        <v>81.5</v>
      </c>
      <c r="CC12" s="43">
        <v>127.7</v>
      </c>
      <c r="CD12" s="43">
        <v>18.7</v>
      </c>
      <c r="CE12" s="43">
        <v>1</v>
      </c>
      <c r="CF12" s="43">
        <v>1.8</v>
      </c>
      <c r="CG12" s="36">
        <f t="shared" si="26"/>
        <v>87.6</v>
      </c>
      <c r="CH12" s="36">
        <f t="shared" si="27"/>
        <v>146.4</v>
      </c>
      <c r="CI12" s="43">
        <v>0.2</v>
      </c>
      <c r="CJ12" s="43">
        <v>0.4</v>
      </c>
      <c r="CK12" s="41">
        <f t="shared" si="28"/>
        <v>0.6000000000000001</v>
      </c>
      <c r="CL12" s="43">
        <v>6.4</v>
      </c>
      <c r="CM12" s="43">
        <v>10.1</v>
      </c>
      <c r="CN12" s="43">
        <v>2.3</v>
      </c>
      <c r="CO12" s="41">
        <f t="shared" si="29"/>
        <v>18.8</v>
      </c>
      <c r="CP12" s="43">
        <v>0</v>
      </c>
      <c r="CQ12" s="43">
        <v>1.3</v>
      </c>
      <c r="CR12" s="43">
        <v>0.8</v>
      </c>
      <c r="CS12" s="43">
        <v>0</v>
      </c>
      <c r="CT12" s="41">
        <f t="shared" si="30"/>
        <v>2.1</v>
      </c>
      <c r="CU12" s="43">
        <v>3.5</v>
      </c>
      <c r="CV12" s="43">
        <v>0</v>
      </c>
      <c r="CW12" s="43">
        <v>0.1</v>
      </c>
      <c r="CX12" s="43">
        <v>0</v>
      </c>
      <c r="CY12" s="43">
        <v>0.4</v>
      </c>
      <c r="CZ12" s="43">
        <v>0</v>
      </c>
      <c r="DA12" s="43">
        <v>0</v>
      </c>
      <c r="DB12" s="44">
        <v>0</v>
      </c>
    </row>
    <row r="13" spans="2:106" s="25" customFormat="1" ht="20.25" customHeight="1">
      <c r="B13" s="68" t="s">
        <v>31</v>
      </c>
      <c r="C13" s="25">
        <f t="shared" si="33"/>
        <v>1203290.1999999997</v>
      </c>
      <c r="D13" s="25">
        <f>AB45</f>
        <v>1158.6</v>
      </c>
      <c r="E13" s="25">
        <f aca="true" t="shared" si="38" ref="E13:W13">AC45</f>
        <v>29736.5</v>
      </c>
      <c r="F13" s="25">
        <f t="shared" si="38"/>
        <v>2013.1</v>
      </c>
      <c r="G13" s="25">
        <f t="shared" si="38"/>
        <v>5642.6</v>
      </c>
      <c r="H13" s="25">
        <f t="shared" si="38"/>
        <v>1161289.8</v>
      </c>
      <c r="I13" s="25">
        <f t="shared" si="38"/>
        <v>422.4</v>
      </c>
      <c r="J13" s="25">
        <f t="shared" si="38"/>
        <v>1020.9</v>
      </c>
      <c r="K13" s="25">
        <f t="shared" si="38"/>
        <v>50.5</v>
      </c>
      <c r="L13" s="25">
        <f t="shared" si="38"/>
        <v>99.89999999999999</v>
      </c>
      <c r="M13" s="25">
        <f t="shared" si="38"/>
        <v>178.4</v>
      </c>
      <c r="N13" s="25">
        <f t="shared" si="38"/>
        <v>4</v>
      </c>
      <c r="O13" s="25">
        <f t="shared" si="38"/>
        <v>507.4</v>
      </c>
      <c r="P13" s="25">
        <f t="shared" si="38"/>
        <v>32</v>
      </c>
      <c r="Q13" s="25">
        <f t="shared" si="38"/>
        <v>174</v>
      </c>
      <c r="R13" s="25">
        <f t="shared" si="38"/>
        <v>1.4</v>
      </c>
      <c r="S13" s="25">
        <f t="shared" si="38"/>
        <v>3.2</v>
      </c>
      <c r="T13" s="25">
        <f t="shared" si="38"/>
        <v>945.0000000000001</v>
      </c>
      <c r="U13" s="25">
        <f t="shared" si="38"/>
        <v>0.30000000000000004</v>
      </c>
      <c r="V13" s="25">
        <f t="shared" si="38"/>
        <v>9.1</v>
      </c>
      <c r="W13" s="25">
        <f t="shared" si="38"/>
        <v>1.1</v>
      </c>
      <c r="X13" s="69">
        <v>5</v>
      </c>
      <c r="Y13" s="27"/>
      <c r="Z13" s="6" t="s">
        <v>104</v>
      </c>
      <c r="AA13" s="53">
        <f t="shared" si="31"/>
        <v>3881980.2</v>
      </c>
      <c r="AB13" s="54">
        <f t="shared" si="0"/>
        <v>2</v>
      </c>
      <c r="AC13" s="54">
        <f t="shared" si="1"/>
        <v>15.6</v>
      </c>
      <c r="AD13" s="54">
        <f t="shared" si="2"/>
        <v>1.5</v>
      </c>
      <c r="AE13" s="54">
        <f t="shared" si="3"/>
        <v>1.2</v>
      </c>
      <c r="AF13" s="54">
        <f t="shared" si="4"/>
        <v>35.9</v>
      </c>
      <c r="AG13" s="54">
        <f t="shared" si="5"/>
        <v>29.9</v>
      </c>
      <c r="AH13" s="54">
        <f t="shared" si="6"/>
        <v>0.5</v>
      </c>
      <c r="AI13" s="54">
        <f t="shared" si="7"/>
        <v>0</v>
      </c>
      <c r="AJ13" s="54">
        <f t="shared" si="8"/>
        <v>11.700000000000001</v>
      </c>
      <c r="AK13" s="54">
        <f t="shared" si="9"/>
        <v>66.6</v>
      </c>
      <c r="AL13" s="54">
        <f t="shared" si="10"/>
        <v>3.4</v>
      </c>
      <c r="AM13" s="54">
        <f t="shared" si="11"/>
        <v>405.29999999999995</v>
      </c>
      <c r="AN13" s="54">
        <f t="shared" si="12"/>
        <v>128.2</v>
      </c>
      <c r="AO13" s="54">
        <f t="shared" si="13"/>
        <v>1069.6999999999998</v>
      </c>
      <c r="AP13" s="54">
        <f t="shared" si="14"/>
        <v>1403.8</v>
      </c>
      <c r="AQ13" s="54">
        <f t="shared" si="15"/>
        <v>1485.5</v>
      </c>
      <c r="AR13" s="54">
        <f t="shared" si="16"/>
        <v>3754382.6</v>
      </c>
      <c r="AS13" s="54">
        <f t="shared" si="17"/>
        <v>118281.19999999998</v>
      </c>
      <c r="AT13" s="54">
        <f t="shared" si="18"/>
        <v>4631</v>
      </c>
      <c r="AU13" s="54">
        <f t="shared" si="19"/>
        <v>24.6</v>
      </c>
      <c r="AW13" s="86">
        <v>24.6</v>
      </c>
      <c r="AX13" s="43">
        <v>139.7</v>
      </c>
      <c r="AY13" s="43">
        <v>227.9</v>
      </c>
      <c r="AZ13" s="43">
        <v>463</v>
      </c>
      <c r="BA13" s="43">
        <v>181.6</v>
      </c>
      <c r="BB13" s="43">
        <v>249.8</v>
      </c>
      <c r="BC13" s="43">
        <v>3369</v>
      </c>
      <c r="BD13" s="41">
        <f t="shared" si="20"/>
        <v>4631</v>
      </c>
      <c r="BE13" s="43">
        <v>33018.7</v>
      </c>
      <c r="BF13" s="43">
        <v>10655.6</v>
      </c>
      <c r="BG13" s="43">
        <v>74606.9</v>
      </c>
      <c r="BH13" s="41">
        <f t="shared" si="21"/>
        <v>118281.19999999998</v>
      </c>
      <c r="BI13" s="43">
        <v>3046168.5</v>
      </c>
      <c r="BJ13" s="43">
        <v>30034.3</v>
      </c>
      <c r="BK13" s="43">
        <v>662659.7</v>
      </c>
      <c r="BL13" s="43">
        <v>15520.1</v>
      </c>
      <c r="BM13" s="41">
        <f t="shared" si="22"/>
        <v>3754382.6</v>
      </c>
      <c r="BN13" s="43">
        <v>1143</v>
      </c>
      <c r="BO13" s="43">
        <v>207.4</v>
      </c>
      <c r="BP13" s="43">
        <v>58.6</v>
      </c>
      <c r="BQ13" s="43">
        <v>76.5</v>
      </c>
      <c r="BR13" s="41">
        <f t="shared" si="23"/>
        <v>1485.5</v>
      </c>
      <c r="BS13" s="43">
        <v>323</v>
      </c>
      <c r="BT13" s="43">
        <v>1080.8</v>
      </c>
      <c r="BU13" s="41">
        <f t="shared" si="24"/>
        <v>1403.8</v>
      </c>
      <c r="BV13" s="43">
        <v>68.3</v>
      </c>
      <c r="BW13" s="43">
        <v>763.9</v>
      </c>
      <c r="BX13" s="43">
        <v>226.9</v>
      </c>
      <c r="BY13" s="43">
        <v>10.6</v>
      </c>
      <c r="BZ13" s="41">
        <f t="shared" si="25"/>
        <v>1069.6999999999998</v>
      </c>
      <c r="CA13" s="43">
        <v>16.8</v>
      </c>
      <c r="CB13" s="43">
        <v>100.3</v>
      </c>
      <c r="CC13" s="43">
        <v>333.4</v>
      </c>
      <c r="CD13" s="43">
        <v>71.9</v>
      </c>
      <c r="CE13" s="43">
        <v>5.3</v>
      </c>
      <c r="CF13" s="43">
        <v>5.8</v>
      </c>
      <c r="CG13" s="36">
        <f t="shared" si="26"/>
        <v>128.2</v>
      </c>
      <c r="CH13" s="36">
        <f t="shared" si="27"/>
        <v>405.29999999999995</v>
      </c>
      <c r="CI13" s="43">
        <v>1.7</v>
      </c>
      <c r="CJ13" s="43">
        <v>1.7</v>
      </c>
      <c r="CK13" s="41">
        <f t="shared" si="28"/>
        <v>3.4</v>
      </c>
      <c r="CL13" s="43">
        <v>22.7</v>
      </c>
      <c r="CM13" s="43">
        <v>33.4</v>
      </c>
      <c r="CN13" s="43">
        <v>10.5</v>
      </c>
      <c r="CO13" s="41">
        <f t="shared" si="29"/>
        <v>66.6</v>
      </c>
      <c r="CP13" s="43">
        <v>0.4</v>
      </c>
      <c r="CQ13" s="43">
        <v>6.1</v>
      </c>
      <c r="CR13" s="43">
        <v>4.4</v>
      </c>
      <c r="CS13" s="43">
        <v>0.8</v>
      </c>
      <c r="CT13" s="41">
        <f t="shared" si="30"/>
        <v>11.700000000000001</v>
      </c>
      <c r="CU13" s="43">
        <v>15.6</v>
      </c>
      <c r="CV13" s="43">
        <v>1.5</v>
      </c>
      <c r="CW13" s="43">
        <v>1.2</v>
      </c>
      <c r="CX13" s="43">
        <v>35.9</v>
      </c>
      <c r="CY13" s="43">
        <v>2</v>
      </c>
      <c r="CZ13" s="43">
        <v>29.9</v>
      </c>
      <c r="DA13" s="43">
        <v>0.5</v>
      </c>
      <c r="DB13" s="44">
        <v>0</v>
      </c>
    </row>
    <row r="14" spans="2:106" s="25" customFormat="1" ht="20.25" customHeight="1">
      <c r="B14" s="68" t="s">
        <v>32</v>
      </c>
      <c r="C14" s="25">
        <f t="shared" si="33"/>
        <v>731453.2999999999</v>
      </c>
      <c r="D14" s="25">
        <f>AB47</f>
        <v>3914.8</v>
      </c>
      <c r="E14" s="25">
        <f aca="true" t="shared" si="39" ref="E14:W14">AC47</f>
        <v>986.5</v>
      </c>
      <c r="F14" s="25">
        <f t="shared" si="39"/>
        <v>0.4</v>
      </c>
      <c r="G14" s="25">
        <f t="shared" si="39"/>
        <v>1203.6</v>
      </c>
      <c r="H14" s="25">
        <f t="shared" si="39"/>
        <v>462.6</v>
      </c>
      <c r="I14" s="25">
        <f t="shared" si="39"/>
        <v>708540.7</v>
      </c>
      <c r="J14" s="25">
        <f t="shared" si="39"/>
        <v>14856.9</v>
      </c>
      <c r="K14" s="25">
        <f t="shared" si="39"/>
        <v>32.9</v>
      </c>
      <c r="L14" s="25">
        <f t="shared" si="39"/>
        <v>15.8</v>
      </c>
      <c r="M14" s="25">
        <f t="shared" si="39"/>
        <v>100.69999999999999</v>
      </c>
      <c r="N14" s="25">
        <f t="shared" si="39"/>
        <v>0.5</v>
      </c>
      <c r="O14" s="25">
        <f t="shared" si="39"/>
        <v>438.1</v>
      </c>
      <c r="P14" s="25">
        <f t="shared" si="39"/>
        <v>4.7</v>
      </c>
      <c r="Q14" s="25">
        <f t="shared" si="39"/>
        <v>150.5</v>
      </c>
      <c r="R14" s="25">
        <f t="shared" si="39"/>
        <v>0</v>
      </c>
      <c r="S14" s="25">
        <f t="shared" si="39"/>
        <v>0</v>
      </c>
      <c r="T14" s="25">
        <f t="shared" si="39"/>
        <v>744.0999999999999</v>
      </c>
      <c r="U14" s="25">
        <f t="shared" si="39"/>
        <v>0</v>
      </c>
      <c r="V14" s="25">
        <f t="shared" si="39"/>
        <v>0</v>
      </c>
      <c r="W14" s="25">
        <f t="shared" si="39"/>
        <v>0.5</v>
      </c>
      <c r="X14" s="69">
        <v>6</v>
      </c>
      <c r="Y14" s="27"/>
      <c r="Z14" s="6" t="s">
        <v>105</v>
      </c>
      <c r="AA14" s="53">
        <f t="shared" si="31"/>
        <v>3937548.4</v>
      </c>
      <c r="AB14" s="54">
        <f t="shared" si="0"/>
        <v>3.2</v>
      </c>
      <c r="AC14" s="54">
        <f t="shared" si="1"/>
        <v>132.4</v>
      </c>
      <c r="AD14" s="54">
        <f t="shared" si="2"/>
        <v>1.6</v>
      </c>
      <c r="AE14" s="54">
        <f t="shared" si="3"/>
        <v>1.7</v>
      </c>
      <c r="AF14" s="54">
        <f t="shared" si="4"/>
        <v>1.7</v>
      </c>
      <c r="AG14" s="54">
        <f t="shared" si="5"/>
        <v>0</v>
      </c>
      <c r="AH14" s="54">
        <f t="shared" si="6"/>
        <v>0.9</v>
      </c>
      <c r="AI14" s="54">
        <f t="shared" si="7"/>
        <v>0</v>
      </c>
      <c r="AJ14" s="54">
        <f t="shared" si="8"/>
        <v>19.4</v>
      </c>
      <c r="AK14" s="54">
        <f t="shared" si="9"/>
        <v>233.3</v>
      </c>
      <c r="AL14" s="54">
        <f t="shared" si="10"/>
        <v>5.2</v>
      </c>
      <c r="AM14" s="54">
        <f t="shared" si="11"/>
        <v>806.1999999999999</v>
      </c>
      <c r="AN14" s="54">
        <f t="shared" si="12"/>
        <v>1752.8</v>
      </c>
      <c r="AO14" s="54">
        <f t="shared" si="13"/>
        <v>2755.7000000000003</v>
      </c>
      <c r="AP14" s="54">
        <f t="shared" si="14"/>
        <v>1378.2</v>
      </c>
      <c r="AQ14" s="54">
        <f t="shared" si="15"/>
        <v>2784.8</v>
      </c>
      <c r="AR14" s="54">
        <f t="shared" si="16"/>
        <v>3865549.7</v>
      </c>
      <c r="AS14" s="54">
        <f t="shared" si="17"/>
        <v>60842.4</v>
      </c>
      <c r="AT14" s="54">
        <f t="shared" si="18"/>
        <v>1164.8</v>
      </c>
      <c r="AU14" s="54">
        <f t="shared" si="19"/>
        <v>114.4</v>
      </c>
      <c r="AW14" s="86">
        <v>114.4</v>
      </c>
      <c r="AX14" s="43">
        <v>47.1</v>
      </c>
      <c r="AY14" s="43">
        <v>105.3</v>
      </c>
      <c r="AZ14" s="43">
        <v>258.5</v>
      </c>
      <c r="BA14" s="43">
        <v>26.4</v>
      </c>
      <c r="BB14" s="43">
        <v>125.6</v>
      </c>
      <c r="BC14" s="43">
        <v>601.9</v>
      </c>
      <c r="BD14" s="41">
        <f t="shared" si="20"/>
        <v>1164.8</v>
      </c>
      <c r="BE14" s="43">
        <v>59280.3</v>
      </c>
      <c r="BF14" s="43">
        <v>1077</v>
      </c>
      <c r="BG14" s="43">
        <v>485.1</v>
      </c>
      <c r="BH14" s="41">
        <f t="shared" si="21"/>
        <v>60842.4</v>
      </c>
      <c r="BI14" s="43">
        <v>30205.8</v>
      </c>
      <c r="BJ14" s="43">
        <v>3323126.7</v>
      </c>
      <c r="BK14" s="43">
        <v>488877.2</v>
      </c>
      <c r="BL14" s="43">
        <v>23340</v>
      </c>
      <c r="BM14" s="41">
        <f t="shared" si="22"/>
        <v>3865549.7</v>
      </c>
      <c r="BN14" s="43">
        <v>2681</v>
      </c>
      <c r="BO14" s="43">
        <v>26.9</v>
      </c>
      <c r="BP14" s="43">
        <v>59.4</v>
      </c>
      <c r="BQ14" s="43">
        <v>17.5</v>
      </c>
      <c r="BR14" s="41">
        <f t="shared" si="23"/>
        <v>2784.8</v>
      </c>
      <c r="BS14" s="43">
        <v>396.3</v>
      </c>
      <c r="BT14" s="43">
        <v>981.9</v>
      </c>
      <c r="BU14" s="41">
        <f t="shared" si="24"/>
        <v>1378.2</v>
      </c>
      <c r="BV14" s="43">
        <v>190</v>
      </c>
      <c r="BW14" s="43">
        <v>1901.3</v>
      </c>
      <c r="BX14" s="43">
        <v>654.3</v>
      </c>
      <c r="BY14" s="43">
        <v>10.1</v>
      </c>
      <c r="BZ14" s="41">
        <f t="shared" si="25"/>
        <v>2755.7000000000003</v>
      </c>
      <c r="CA14" s="43">
        <v>30.6</v>
      </c>
      <c r="CB14" s="43">
        <v>232.1</v>
      </c>
      <c r="CC14" s="43">
        <v>526.3</v>
      </c>
      <c r="CD14" s="43">
        <v>279.9</v>
      </c>
      <c r="CE14" s="43">
        <v>1462</v>
      </c>
      <c r="CF14" s="43">
        <v>28.1</v>
      </c>
      <c r="CG14" s="36">
        <f t="shared" si="26"/>
        <v>1752.8</v>
      </c>
      <c r="CH14" s="36">
        <f t="shared" si="27"/>
        <v>806.1999999999999</v>
      </c>
      <c r="CI14" s="43">
        <v>2.7</v>
      </c>
      <c r="CJ14" s="43">
        <v>2.5</v>
      </c>
      <c r="CK14" s="41">
        <f t="shared" si="28"/>
        <v>5.2</v>
      </c>
      <c r="CL14" s="43">
        <v>45.9</v>
      </c>
      <c r="CM14" s="43">
        <v>165.6</v>
      </c>
      <c r="CN14" s="43">
        <v>21.8</v>
      </c>
      <c r="CO14" s="41">
        <f t="shared" si="29"/>
        <v>233.3</v>
      </c>
      <c r="CP14" s="43">
        <v>1.1</v>
      </c>
      <c r="CQ14" s="43">
        <v>9.7</v>
      </c>
      <c r="CR14" s="43">
        <v>7.2</v>
      </c>
      <c r="CS14" s="43">
        <v>1.4</v>
      </c>
      <c r="CT14" s="41">
        <f t="shared" si="30"/>
        <v>19.4</v>
      </c>
      <c r="CU14" s="43">
        <v>132.4</v>
      </c>
      <c r="CV14" s="43">
        <v>1.6</v>
      </c>
      <c r="CW14" s="43">
        <v>1.7</v>
      </c>
      <c r="CX14" s="43">
        <v>1.7</v>
      </c>
      <c r="CY14" s="43">
        <v>3.2</v>
      </c>
      <c r="CZ14" s="43">
        <v>0</v>
      </c>
      <c r="DA14" s="43">
        <v>0.9</v>
      </c>
      <c r="DB14" s="44">
        <v>0</v>
      </c>
    </row>
    <row r="15" spans="2:106" s="25" customFormat="1" ht="20.25" customHeight="1">
      <c r="B15" s="68" t="s">
        <v>33</v>
      </c>
      <c r="C15" s="25">
        <f t="shared" si="33"/>
        <v>1237947.0999999996</v>
      </c>
      <c r="D15" s="25">
        <f>AB48</f>
        <v>94.3</v>
      </c>
      <c r="E15" s="25">
        <f aca="true" t="shared" si="40" ref="E15:W15">AC48</f>
        <v>2731.8</v>
      </c>
      <c r="F15" s="25">
        <f t="shared" si="40"/>
        <v>167.8</v>
      </c>
      <c r="G15" s="25">
        <f t="shared" si="40"/>
        <v>34.8</v>
      </c>
      <c r="H15" s="25">
        <f t="shared" si="40"/>
        <v>922.4</v>
      </c>
      <c r="I15" s="25">
        <f t="shared" si="40"/>
        <v>14831.2</v>
      </c>
      <c r="J15" s="25">
        <f t="shared" si="40"/>
        <v>1216602.3</v>
      </c>
      <c r="K15" s="25">
        <f t="shared" si="40"/>
        <v>161</v>
      </c>
      <c r="L15" s="25">
        <f t="shared" si="40"/>
        <v>18.799999999999997</v>
      </c>
      <c r="M15" s="25">
        <f t="shared" si="40"/>
        <v>126.19999999999999</v>
      </c>
      <c r="N15" s="25">
        <f t="shared" si="40"/>
        <v>1.4</v>
      </c>
      <c r="O15" s="25">
        <f t="shared" si="40"/>
        <v>784.2</v>
      </c>
      <c r="P15" s="25">
        <f t="shared" si="40"/>
        <v>7.3999999999999995</v>
      </c>
      <c r="Q15" s="25">
        <f t="shared" si="40"/>
        <v>235.2</v>
      </c>
      <c r="R15" s="25">
        <f t="shared" si="40"/>
        <v>0</v>
      </c>
      <c r="S15" s="25">
        <f t="shared" si="40"/>
        <v>9</v>
      </c>
      <c r="T15" s="25">
        <f t="shared" si="40"/>
        <v>1197.3999999999999</v>
      </c>
      <c r="U15" s="25">
        <f t="shared" si="40"/>
        <v>0</v>
      </c>
      <c r="V15" s="25">
        <f t="shared" si="40"/>
        <v>0</v>
      </c>
      <c r="W15" s="25">
        <f t="shared" si="40"/>
        <v>21.9</v>
      </c>
      <c r="X15" s="69">
        <v>7</v>
      </c>
      <c r="Y15" s="27"/>
      <c r="Z15" s="6" t="s">
        <v>106</v>
      </c>
      <c r="AA15" s="53">
        <f t="shared" si="31"/>
        <v>12536745.399999999</v>
      </c>
      <c r="AB15" s="54">
        <f t="shared" si="0"/>
        <v>670.3</v>
      </c>
      <c r="AC15" s="54">
        <f t="shared" si="1"/>
        <v>4526.6</v>
      </c>
      <c r="AD15" s="54">
        <f t="shared" si="2"/>
        <v>92.2</v>
      </c>
      <c r="AE15" s="54">
        <f t="shared" si="3"/>
        <v>757.3</v>
      </c>
      <c r="AF15" s="54">
        <f t="shared" si="4"/>
        <v>897.1</v>
      </c>
      <c r="AG15" s="54">
        <f t="shared" si="5"/>
        <v>701.2</v>
      </c>
      <c r="AH15" s="54">
        <f t="shared" si="6"/>
        <v>1202.2</v>
      </c>
      <c r="AI15" s="54">
        <f t="shared" si="7"/>
        <v>2431.6</v>
      </c>
      <c r="AJ15" s="54">
        <f t="shared" si="8"/>
        <v>2484.7</v>
      </c>
      <c r="AK15" s="54">
        <f t="shared" si="9"/>
        <v>4875.099999999999</v>
      </c>
      <c r="AL15" s="54">
        <f t="shared" si="10"/>
        <v>768.4000000000001</v>
      </c>
      <c r="AM15" s="54">
        <f t="shared" si="11"/>
        <v>13576.6</v>
      </c>
      <c r="AN15" s="54">
        <f t="shared" si="12"/>
        <v>4721.1</v>
      </c>
      <c r="AO15" s="54">
        <f t="shared" si="13"/>
        <v>24400</v>
      </c>
      <c r="AP15" s="54">
        <f t="shared" si="14"/>
        <v>27061.699999999997</v>
      </c>
      <c r="AQ15" s="54">
        <f t="shared" si="15"/>
        <v>7018.599999999999</v>
      </c>
      <c r="AR15" s="54">
        <f t="shared" si="16"/>
        <v>12339082.7</v>
      </c>
      <c r="AS15" s="54">
        <f t="shared" si="17"/>
        <v>82837.5</v>
      </c>
      <c r="AT15" s="54">
        <f t="shared" si="18"/>
        <v>11773.199999999999</v>
      </c>
      <c r="AU15" s="54">
        <f t="shared" si="19"/>
        <v>6867.3</v>
      </c>
      <c r="AW15" s="86">
        <v>6867.3</v>
      </c>
      <c r="AX15" s="43">
        <v>1509.5</v>
      </c>
      <c r="AY15" s="43">
        <v>1455.6</v>
      </c>
      <c r="AZ15" s="43">
        <v>3204.8</v>
      </c>
      <c r="BA15" s="43">
        <v>1098.4</v>
      </c>
      <c r="BB15" s="43">
        <v>1324.5</v>
      </c>
      <c r="BC15" s="43">
        <v>3180.4</v>
      </c>
      <c r="BD15" s="41">
        <f t="shared" si="20"/>
        <v>11773.199999999999</v>
      </c>
      <c r="BE15" s="43">
        <v>45001.1</v>
      </c>
      <c r="BF15" s="43">
        <v>19244.5</v>
      </c>
      <c r="BG15" s="43">
        <v>18591.9</v>
      </c>
      <c r="BH15" s="41">
        <f t="shared" si="21"/>
        <v>82837.5</v>
      </c>
      <c r="BI15" s="43">
        <v>666414.7</v>
      </c>
      <c r="BJ15" s="43">
        <v>492194</v>
      </c>
      <c r="BK15" s="43">
        <v>10408622.1</v>
      </c>
      <c r="BL15" s="43">
        <v>771851.9</v>
      </c>
      <c r="BM15" s="41">
        <f t="shared" si="22"/>
        <v>12339082.7</v>
      </c>
      <c r="BN15" s="43">
        <v>4253.7</v>
      </c>
      <c r="BO15" s="43">
        <v>1026</v>
      </c>
      <c r="BP15" s="43">
        <v>1432.2</v>
      </c>
      <c r="BQ15" s="43">
        <v>306.7</v>
      </c>
      <c r="BR15" s="41">
        <f t="shared" si="23"/>
        <v>7018.599999999999</v>
      </c>
      <c r="BS15" s="43">
        <v>17057.6</v>
      </c>
      <c r="BT15" s="43">
        <v>10004.1</v>
      </c>
      <c r="BU15" s="41">
        <f t="shared" si="24"/>
        <v>27061.699999999997</v>
      </c>
      <c r="BV15" s="43">
        <v>805.8</v>
      </c>
      <c r="BW15" s="43">
        <v>14967.3</v>
      </c>
      <c r="BX15" s="43">
        <v>8501.5</v>
      </c>
      <c r="BY15" s="43">
        <v>125.4</v>
      </c>
      <c r="BZ15" s="41">
        <f t="shared" si="25"/>
        <v>24400</v>
      </c>
      <c r="CA15" s="43">
        <v>343.9</v>
      </c>
      <c r="CB15" s="43">
        <v>3465.8</v>
      </c>
      <c r="CC15" s="43">
        <v>11807.6</v>
      </c>
      <c r="CD15" s="43">
        <v>1769</v>
      </c>
      <c r="CE15" s="43">
        <v>733.2</v>
      </c>
      <c r="CF15" s="43">
        <v>178.2</v>
      </c>
      <c r="CG15" s="36">
        <f t="shared" si="26"/>
        <v>4721.1</v>
      </c>
      <c r="CH15" s="36">
        <f t="shared" si="27"/>
        <v>13576.6</v>
      </c>
      <c r="CI15" s="43">
        <v>415.3</v>
      </c>
      <c r="CJ15" s="43">
        <v>353.1</v>
      </c>
      <c r="CK15" s="41">
        <f t="shared" si="28"/>
        <v>768.4000000000001</v>
      </c>
      <c r="CL15" s="43">
        <v>1122</v>
      </c>
      <c r="CM15" s="43">
        <v>3083.7</v>
      </c>
      <c r="CN15" s="43">
        <v>669.4</v>
      </c>
      <c r="CO15" s="41">
        <f t="shared" si="29"/>
        <v>4875.099999999999</v>
      </c>
      <c r="CP15" s="43">
        <v>437.4</v>
      </c>
      <c r="CQ15" s="43">
        <v>774.3</v>
      </c>
      <c r="CR15" s="43">
        <v>787.3</v>
      </c>
      <c r="CS15" s="43">
        <v>485.7</v>
      </c>
      <c r="CT15" s="41">
        <f t="shared" si="30"/>
        <v>2484.7</v>
      </c>
      <c r="CU15" s="43">
        <v>4526.6</v>
      </c>
      <c r="CV15" s="43">
        <v>92.2</v>
      </c>
      <c r="CW15" s="43">
        <v>757.3</v>
      </c>
      <c r="CX15" s="43">
        <v>897.1</v>
      </c>
      <c r="CY15" s="43">
        <v>670.3</v>
      </c>
      <c r="CZ15" s="43">
        <v>701.2</v>
      </c>
      <c r="DA15" s="43">
        <v>1202.2</v>
      </c>
      <c r="DB15" s="44">
        <v>2431.6</v>
      </c>
    </row>
    <row r="16" spans="2:106" s="25" customFormat="1" ht="20.25" customHeight="1">
      <c r="B16" s="70" t="s">
        <v>34</v>
      </c>
      <c r="C16" s="25">
        <f t="shared" si="33"/>
        <v>999519.9</v>
      </c>
      <c r="D16" s="25">
        <f>AB49</f>
        <v>25.8</v>
      </c>
      <c r="E16" s="25">
        <f aca="true" t="shared" si="41" ref="E16:W16">AC49</f>
        <v>716.3</v>
      </c>
      <c r="F16" s="25">
        <f t="shared" si="41"/>
        <v>0</v>
      </c>
      <c r="G16" s="25">
        <f t="shared" si="41"/>
        <v>26.2</v>
      </c>
      <c r="H16" s="25">
        <f t="shared" si="41"/>
        <v>51</v>
      </c>
      <c r="I16" s="25">
        <f t="shared" si="41"/>
        <v>33.4</v>
      </c>
      <c r="J16" s="25">
        <f t="shared" si="41"/>
        <v>161.2</v>
      </c>
      <c r="K16" s="25">
        <f t="shared" si="41"/>
        <v>994147</v>
      </c>
      <c r="L16" s="25">
        <f t="shared" si="41"/>
        <v>85.10000000000001</v>
      </c>
      <c r="M16" s="25">
        <f t="shared" si="41"/>
        <v>122.4</v>
      </c>
      <c r="N16" s="25">
        <f t="shared" si="41"/>
        <v>1.8</v>
      </c>
      <c r="O16" s="25">
        <f t="shared" si="41"/>
        <v>1023.5</v>
      </c>
      <c r="P16" s="25">
        <f t="shared" si="41"/>
        <v>0</v>
      </c>
      <c r="Q16" s="25">
        <f t="shared" si="41"/>
        <v>459.3</v>
      </c>
      <c r="R16" s="25">
        <f t="shared" si="41"/>
        <v>0</v>
      </c>
      <c r="S16" s="25">
        <f t="shared" si="41"/>
        <v>76.1</v>
      </c>
      <c r="T16" s="25">
        <f t="shared" si="41"/>
        <v>2427.6</v>
      </c>
      <c r="U16" s="25">
        <f t="shared" si="41"/>
        <v>0</v>
      </c>
      <c r="V16" s="25">
        <f t="shared" si="41"/>
        <v>104.5</v>
      </c>
      <c r="W16" s="25">
        <f t="shared" si="41"/>
        <v>58.7</v>
      </c>
      <c r="X16" s="69">
        <v>8</v>
      </c>
      <c r="Y16" s="27"/>
      <c r="Z16" s="6" t="s">
        <v>107</v>
      </c>
      <c r="AA16" s="53">
        <f t="shared" si="31"/>
        <v>6082917.3</v>
      </c>
      <c r="AB16" s="54">
        <f t="shared" si="0"/>
        <v>10.8</v>
      </c>
      <c r="AC16" s="54">
        <f t="shared" si="1"/>
        <v>91.4</v>
      </c>
      <c r="AD16" s="54">
        <f t="shared" si="2"/>
        <v>5.5</v>
      </c>
      <c r="AE16" s="54">
        <f t="shared" si="3"/>
        <v>7.8</v>
      </c>
      <c r="AF16" s="54">
        <f t="shared" si="4"/>
        <v>6</v>
      </c>
      <c r="AG16" s="54">
        <f t="shared" si="5"/>
        <v>8.5</v>
      </c>
      <c r="AH16" s="54">
        <f t="shared" si="6"/>
        <v>3.1</v>
      </c>
      <c r="AI16" s="54">
        <f t="shared" si="7"/>
        <v>0</v>
      </c>
      <c r="AJ16" s="54">
        <f t="shared" si="8"/>
        <v>99.8</v>
      </c>
      <c r="AK16" s="54">
        <f t="shared" si="9"/>
        <v>432.5</v>
      </c>
      <c r="AL16" s="54">
        <f t="shared" si="10"/>
        <v>19.9</v>
      </c>
      <c r="AM16" s="54">
        <f t="shared" si="11"/>
        <v>1865.6000000000001</v>
      </c>
      <c r="AN16" s="54">
        <f t="shared" si="12"/>
        <v>1231.6</v>
      </c>
      <c r="AO16" s="54">
        <f t="shared" si="13"/>
        <v>42516.5</v>
      </c>
      <c r="AP16" s="54">
        <f t="shared" si="14"/>
        <v>6921.8</v>
      </c>
      <c r="AQ16" s="54">
        <f t="shared" si="15"/>
        <v>5296.199999999999</v>
      </c>
      <c r="AR16" s="54">
        <f t="shared" si="16"/>
        <v>6003567.7</v>
      </c>
      <c r="AS16" s="54">
        <f t="shared" si="17"/>
        <v>19807.3</v>
      </c>
      <c r="AT16" s="54">
        <f t="shared" si="18"/>
        <v>1020.0999999999999</v>
      </c>
      <c r="AU16" s="54">
        <f t="shared" si="19"/>
        <v>5.2</v>
      </c>
      <c r="AW16" s="86">
        <v>5.2</v>
      </c>
      <c r="AX16" s="43">
        <v>70.2</v>
      </c>
      <c r="AY16" s="43">
        <v>271.9</v>
      </c>
      <c r="AZ16" s="43">
        <v>278.5</v>
      </c>
      <c r="BA16" s="43">
        <v>38.6</v>
      </c>
      <c r="BB16" s="43">
        <v>110.7</v>
      </c>
      <c r="BC16" s="43">
        <v>250.2</v>
      </c>
      <c r="BD16" s="41">
        <f t="shared" si="20"/>
        <v>1020.0999999999999</v>
      </c>
      <c r="BE16" s="43">
        <v>6231.8</v>
      </c>
      <c r="BF16" s="43">
        <v>12726.5</v>
      </c>
      <c r="BG16" s="43">
        <v>849</v>
      </c>
      <c r="BH16" s="41">
        <f t="shared" si="21"/>
        <v>19807.3</v>
      </c>
      <c r="BI16" s="43">
        <v>15396</v>
      </c>
      <c r="BJ16" s="43">
        <v>22754.4</v>
      </c>
      <c r="BK16" s="43">
        <v>769876.8</v>
      </c>
      <c r="BL16" s="43">
        <v>5195540.5</v>
      </c>
      <c r="BM16" s="41">
        <f t="shared" si="22"/>
        <v>6003567.7</v>
      </c>
      <c r="BN16" s="43">
        <v>5021.4</v>
      </c>
      <c r="BO16" s="43">
        <v>38.4</v>
      </c>
      <c r="BP16" s="43">
        <v>178.4</v>
      </c>
      <c r="BQ16" s="43">
        <v>58</v>
      </c>
      <c r="BR16" s="41">
        <f t="shared" si="23"/>
        <v>5296.199999999999</v>
      </c>
      <c r="BS16" s="43">
        <v>4983.8</v>
      </c>
      <c r="BT16" s="43">
        <v>1938</v>
      </c>
      <c r="BU16" s="41">
        <f t="shared" si="24"/>
        <v>6921.8</v>
      </c>
      <c r="BV16" s="43">
        <v>205.3</v>
      </c>
      <c r="BW16" s="43">
        <v>36618.1</v>
      </c>
      <c r="BX16" s="43">
        <v>1995.9</v>
      </c>
      <c r="BY16" s="43">
        <v>3697.2</v>
      </c>
      <c r="BZ16" s="41">
        <f t="shared" si="25"/>
        <v>42516.5</v>
      </c>
      <c r="CA16" s="43">
        <v>96</v>
      </c>
      <c r="CB16" s="43">
        <v>1003.7</v>
      </c>
      <c r="CC16" s="43">
        <v>1442.9</v>
      </c>
      <c r="CD16" s="43">
        <v>422.7</v>
      </c>
      <c r="CE16" s="43">
        <v>12.3</v>
      </c>
      <c r="CF16" s="43">
        <v>119.6</v>
      </c>
      <c r="CG16" s="36">
        <f t="shared" si="26"/>
        <v>1231.6</v>
      </c>
      <c r="CH16" s="36">
        <f t="shared" si="27"/>
        <v>1865.6000000000001</v>
      </c>
      <c r="CI16" s="43">
        <v>10.8</v>
      </c>
      <c r="CJ16" s="43">
        <v>9.1</v>
      </c>
      <c r="CK16" s="41">
        <f t="shared" si="28"/>
        <v>19.9</v>
      </c>
      <c r="CL16" s="43">
        <v>139.5</v>
      </c>
      <c r="CM16" s="43">
        <v>231.5</v>
      </c>
      <c r="CN16" s="43">
        <v>61.5</v>
      </c>
      <c r="CO16" s="41">
        <f t="shared" si="29"/>
        <v>432.5</v>
      </c>
      <c r="CP16" s="43">
        <v>37.5</v>
      </c>
      <c r="CQ16" s="43">
        <v>36.3</v>
      </c>
      <c r="CR16" s="43">
        <v>18.8</v>
      </c>
      <c r="CS16" s="43">
        <v>7.2</v>
      </c>
      <c r="CT16" s="41">
        <f t="shared" si="30"/>
        <v>99.8</v>
      </c>
      <c r="CU16" s="43">
        <v>91.4</v>
      </c>
      <c r="CV16" s="43">
        <v>5.5</v>
      </c>
      <c r="CW16" s="43">
        <v>7.8</v>
      </c>
      <c r="CX16" s="43">
        <v>6</v>
      </c>
      <c r="CY16" s="43">
        <v>10.8</v>
      </c>
      <c r="CZ16" s="43">
        <v>8.5</v>
      </c>
      <c r="DA16" s="43">
        <v>3.1</v>
      </c>
      <c r="DB16" s="44">
        <v>0</v>
      </c>
    </row>
    <row r="17" spans="1:106" s="25" customFormat="1" ht="20.25" customHeight="1">
      <c r="A17" s="71"/>
      <c r="B17" s="72" t="s">
        <v>35</v>
      </c>
      <c r="C17" s="25">
        <f t="shared" si="33"/>
        <v>497383.39999999997</v>
      </c>
      <c r="D17" s="25">
        <f>AB38</f>
        <v>1.6</v>
      </c>
      <c r="E17" s="25">
        <f aca="true" t="shared" si="42" ref="E17:W17">AC38</f>
        <v>43.8</v>
      </c>
      <c r="F17" s="25">
        <f t="shared" si="42"/>
        <v>1.2</v>
      </c>
      <c r="G17" s="25">
        <f t="shared" si="42"/>
        <v>1.8</v>
      </c>
      <c r="H17" s="25">
        <f t="shared" si="42"/>
        <v>1.3</v>
      </c>
      <c r="I17" s="25">
        <f t="shared" si="42"/>
        <v>0</v>
      </c>
      <c r="J17" s="25">
        <f t="shared" si="42"/>
        <v>0.1</v>
      </c>
      <c r="K17" s="25">
        <f t="shared" si="42"/>
        <v>0</v>
      </c>
      <c r="L17" s="25">
        <f t="shared" si="42"/>
        <v>494273.4</v>
      </c>
      <c r="M17" s="25">
        <f t="shared" si="42"/>
        <v>364.3</v>
      </c>
      <c r="N17" s="25">
        <f t="shared" si="42"/>
        <v>5</v>
      </c>
      <c r="O17" s="25">
        <f t="shared" si="42"/>
        <v>1860.5</v>
      </c>
      <c r="P17" s="25">
        <f t="shared" si="42"/>
        <v>275.6</v>
      </c>
      <c r="Q17" s="25">
        <f t="shared" si="42"/>
        <v>61.2</v>
      </c>
      <c r="R17" s="25">
        <f t="shared" si="42"/>
        <v>12.4</v>
      </c>
      <c r="S17" s="25">
        <f t="shared" si="42"/>
        <v>0</v>
      </c>
      <c r="T17" s="25">
        <f t="shared" si="42"/>
        <v>472.8</v>
      </c>
      <c r="U17" s="25">
        <f t="shared" si="42"/>
        <v>0</v>
      </c>
      <c r="V17" s="25">
        <f t="shared" si="42"/>
        <v>0.1</v>
      </c>
      <c r="W17" s="25">
        <f t="shared" si="42"/>
        <v>8.3</v>
      </c>
      <c r="X17" s="69">
        <v>9</v>
      </c>
      <c r="Y17" s="27"/>
      <c r="Z17" s="6" t="s">
        <v>108</v>
      </c>
      <c r="AA17" s="53">
        <f t="shared" si="31"/>
        <v>1394523.5000000005</v>
      </c>
      <c r="AB17" s="54">
        <f t="shared" si="0"/>
        <v>0.2</v>
      </c>
      <c r="AC17" s="54">
        <f t="shared" si="1"/>
        <v>88.3</v>
      </c>
      <c r="AD17" s="54">
        <f t="shared" si="2"/>
        <v>0</v>
      </c>
      <c r="AE17" s="54">
        <f t="shared" si="3"/>
        <v>0.3</v>
      </c>
      <c r="AF17" s="54">
        <f t="shared" si="4"/>
        <v>0</v>
      </c>
      <c r="AG17" s="54">
        <f t="shared" si="5"/>
        <v>0</v>
      </c>
      <c r="AH17" s="54">
        <f t="shared" si="6"/>
        <v>0</v>
      </c>
      <c r="AI17" s="54">
        <f t="shared" si="7"/>
        <v>25.8</v>
      </c>
      <c r="AJ17" s="54">
        <f t="shared" si="8"/>
        <v>3.3</v>
      </c>
      <c r="AK17" s="54">
        <f t="shared" si="9"/>
        <v>106.10000000000001</v>
      </c>
      <c r="AL17" s="54">
        <f t="shared" si="10"/>
        <v>1.6</v>
      </c>
      <c r="AM17" s="54">
        <f t="shared" si="11"/>
        <v>355.59999999999997</v>
      </c>
      <c r="AN17" s="54">
        <f t="shared" si="12"/>
        <v>104.19999999999999</v>
      </c>
      <c r="AO17" s="54">
        <f t="shared" si="13"/>
        <v>604.4</v>
      </c>
      <c r="AP17" s="54">
        <f t="shared" si="14"/>
        <v>892.1999999999999</v>
      </c>
      <c r="AQ17" s="54">
        <f t="shared" si="15"/>
        <v>1374487.3000000003</v>
      </c>
      <c r="AR17" s="54">
        <f t="shared" si="16"/>
        <v>13083.1</v>
      </c>
      <c r="AS17" s="54">
        <f t="shared" si="17"/>
        <v>2997.1</v>
      </c>
      <c r="AT17" s="54">
        <f t="shared" si="18"/>
        <v>1634.1</v>
      </c>
      <c r="AU17" s="54">
        <f t="shared" si="19"/>
        <v>139.9</v>
      </c>
      <c r="AW17" s="86">
        <v>139.9</v>
      </c>
      <c r="AX17" s="43">
        <v>16</v>
      </c>
      <c r="AY17" s="43">
        <v>10.3</v>
      </c>
      <c r="AZ17" s="43">
        <v>308.9</v>
      </c>
      <c r="BA17" s="43">
        <v>37.9</v>
      </c>
      <c r="BB17" s="43">
        <v>871</v>
      </c>
      <c r="BC17" s="43">
        <v>390</v>
      </c>
      <c r="BD17" s="41">
        <f t="shared" si="20"/>
        <v>1634.1</v>
      </c>
      <c r="BE17" s="43">
        <v>310.9</v>
      </c>
      <c r="BF17" s="43">
        <v>185.7</v>
      </c>
      <c r="BG17" s="43">
        <v>2500.5</v>
      </c>
      <c r="BH17" s="41">
        <f t="shared" si="21"/>
        <v>2997.1</v>
      </c>
      <c r="BI17" s="43">
        <v>1021.4</v>
      </c>
      <c r="BJ17" s="43">
        <v>2644</v>
      </c>
      <c r="BK17" s="43">
        <v>4405.6</v>
      </c>
      <c r="BL17" s="43">
        <v>5012.1</v>
      </c>
      <c r="BM17" s="41">
        <f t="shared" si="22"/>
        <v>13083.1</v>
      </c>
      <c r="BN17" s="43">
        <v>1371821.1</v>
      </c>
      <c r="BO17" s="43">
        <v>2407.6</v>
      </c>
      <c r="BP17" s="43">
        <v>215</v>
      </c>
      <c r="BQ17" s="43">
        <v>43.6</v>
      </c>
      <c r="BR17" s="41">
        <f t="shared" si="23"/>
        <v>1374487.3000000003</v>
      </c>
      <c r="BS17" s="43">
        <v>25.8</v>
      </c>
      <c r="BT17" s="43">
        <v>866.4</v>
      </c>
      <c r="BU17" s="41">
        <f t="shared" si="24"/>
        <v>892.1999999999999</v>
      </c>
      <c r="BV17" s="43">
        <v>63.4</v>
      </c>
      <c r="BW17" s="43">
        <v>60.8</v>
      </c>
      <c r="BX17" s="43">
        <v>374.2</v>
      </c>
      <c r="BY17" s="43">
        <v>106</v>
      </c>
      <c r="BZ17" s="41">
        <f t="shared" si="25"/>
        <v>604.4</v>
      </c>
      <c r="CA17" s="43">
        <v>6.3</v>
      </c>
      <c r="CB17" s="43">
        <v>94.7</v>
      </c>
      <c r="CC17" s="43">
        <v>335.4</v>
      </c>
      <c r="CD17" s="43">
        <v>20.2</v>
      </c>
      <c r="CE17" s="43">
        <v>1.6</v>
      </c>
      <c r="CF17" s="43">
        <v>1.6</v>
      </c>
      <c r="CG17" s="36">
        <f t="shared" si="26"/>
        <v>104.19999999999999</v>
      </c>
      <c r="CH17" s="36">
        <f t="shared" si="27"/>
        <v>355.59999999999997</v>
      </c>
      <c r="CI17" s="43">
        <v>1.2</v>
      </c>
      <c r="CJ17" s="43">
        <v>0.4</v>
      </c>
      <c r="CK17" s="41">
        <f t="shared" si="28"/>
        <v>1.6</v>
      </c>
      <c r="CL17" s="43">
        <v>13.9</v>
      </c>
      <c r="CM17" s="43">
        <v>89</v>
      </c>
      <c r="CN17" s="43">
        <v>3.2</v>
      </c>
      <c r="CO17" s="41">
        <f t="shared" si="29"/>
        <v>106.10000000000001</v>
      </c>
      <c r="CP17" s="43">
        <v>0</v>
      </c>
      <c r="CQ17" s="43">
        <v>2.1</v>
      </c>
      <c r="CR17" s="43">
        <v>1.2</v>
      </c>
      <c r="CS17" s="43">
        <v>0</v>
      </c>
      <c r="CT17" s="41">
        <f t="shared" si="30"/>
        <v>3.3</v>
      </c>
      <c r="CU17" s="43">
        <v>88.3</v>
      </c>
      <c r="CV17" s="43">
        <v>0</v>
      </c>
      <c r="CW17" s="43">
        <v>0.3</v>
      </c>
      <c r="CX17" s="43">
        <v>0</v>
      </c>
      <c r="CY17" s="43">
        <v>0.2</v>
      </c>
      <c r="CZ17" s="43">
        <v>0</v>
      </c>
      <c r="DA17" s="43">
        <v>0</v>
      </c>
      <c r="DB17" s="44">
        <v>25.8</v>
      </c>
    </row>
    <row r="18" spans="1:106" s="25" customFormat="1" ht="20.25" customHeight="1">
      <c r="A18" s="32" t="s">
        <v>36</v>
      </c>
      <c r="B18" s="73" t="s">
        <v>37</v>
      </c>
      <c r="C18" s="25">
        <f t="shared" si="33"/>
        <v>729163.4</v>
      </c>
      <c r="D18" s="25">
        <f>AB39</f>
        <v>67.4</v>
      </c>
      <c r="E18" s="25">
        <f aca="true" t="shared" si="43" ref="E18:W18">AC39</f>
        <v>127.2</v>
      </c>
      <c r="F18" s="25">
        <f t="shared" si="43"/>
        <v>4.3</v>
      </c>
      <c r="G18" s="25">
        <f t="shared" si="43"/>
        <v>8</v>
      </c>
      <c r="H18" s="25">
        <f t="shared" si="43"/>
        <v>97.1</v>
      </c>
      <c r="I18" s="25">
        <f t="shared" si="43"/>
        <v>0.8</v>
      </c>
      <c r="J18" s="25">
        <f t="shared" si="43"/>
        <v>9.6</v>
      </c>
      <c r="K18" s="25">
        <f t="shared" si="43"/>
        <v>48</v>
      </c>
      <c r="L18" s="25">
        <f t="shared" si="43"/>
        <v>719239.3</v>
      </c>
      <c r="M18" s="25">
        <f t="shared" si="43"/>
        <v>5045.3</v>
      </c>
      <c r="N18" s="25">
        <f t="shared" si="43"/>
        <v>96.6</v>
      </c>
      <c r="O18" s="25">
        <f t="shared" si="43"/>
        <v>3016.2000000000003</v>
      </c>
      <c r="P18" s="25">
        <f t="shared" si="43"/>
        <v>216.1</v>
      </c>
      <c r="Q18" s="25">
        <f t="shared" si="43"/>
        <v>261.7</v>
      </c>
      <c r="R18" s="25">
        <f t="shared" si="43"/>
        <v>21.1</v>
      </c>
      <c r="S18" s="25">
        <f t="shared" si="43"/>
        <v>61.49999999999999</v>
      </c>
      <c r="T18" s="25">
        <f t="shared" si="43"/>
        <v>819.1</v>
      </c>
      <c r="U18" s="25">
        <f t="shared" si="43"/>
        <v>6.3999999999999995</v>
      </c>
      <c r="V18" s="25">
        <f t="shared" si="43"/>
        <v>17.4</v>
      </c>
      <c r="W18" s="25">
        <f t="shared" si="43"/>
        <v>0.3</v>
      </c>
      <c r="X18" s="69">
        <v>10</v>
      </c>
      <c r="Y18" s="27"/>
      <c r="Z18" s="6" t="s">
        <v>109</v>
      </c>
      <c r="AA18" s="53">
        <f t="shared" si="31"/>
        <v>722073.3999999999</v>
      </c>
      <c r="AB18" s="54">
        <f t="shared" si="0"/>
        <v>1.2</v>
      </c>
      <c r="AC18" s="54">
        <f t="shared" si="1"/>
        <v>39.9</v>
      </c>
      <c r="AD18" s="54">
        <f t="shared" si="2"/>
        <v>0.4</v>
      </c>
      <c r="AE18" s="54">
        <f t="shared" si="3"/>
        <v>1.5</v>
      </c>
      <c r="AF18" s="54">
        <f t="shared" si="4"/>
        <v>0.8</v>
      </c>
      <c r="AG18" s="54">
        <f t="shared" si="5"/>
        <v>0</v>
      </c>
      <c r="AH18" s="54">
        <f t="shared" si="6"/>
        <v>0.1</v>
      </c>
      <c r="AI18" s="54">
        <f t="shared" si="7"/>
        <v>3</v>
      </c>
      <c r="AJ18" s="54">
        <f t="shared" si="8"/>
        <v>9.399999999999999</v>
      </c>
      <c r="AK18" s="54">
        <f t="shared" si="9"/>
        <v>333.4</v>
      </c>
      <c r="AL18" s="54">
        <f t="shared" si="10"/>
        <v>3</v>
      </c>
      <c r="AM18" s="54">
        <f t="shared" si="11"/>
        <v>1023.9</v>
      </c>
      <c r="AN18" s="54">
        <f t="shared" si="12"/>
        <v>272.99999999999994</v>
      </c>
      <c r="AO18" s="54">
        <f t="shared" si="13"/>
        <v>3900.8</v>
      </c>
      <c r="AP18" s="54">
        <f t="shared" si="14"/>
        <v>2130.5</v>
      </c>
      <c r="AQ18" s="54">
        <f t="shared" si="15"/>
        <v>712828.5999999999</v>
      </c>
      <c r="AR18" s="54">
        <f t="shared" si="16"/>
        <v>1370.8</v>
      </c>
      <c r="AS18" s="54">
        <f t="shared" si="17"/>
        <v>31.5</v>
      </c>
      <c r="AT18" s="54">
        <f t="shared" si="18"/>
        <v>50.89999999999999</v>
      </c>
      <c r="AU18" s="54">
        <f t="shared" si="19"/>
        <v>70.7</v>
      </c>
      <c r="AW18" s="86">
        <v>70.7</v>
      </c>
      <c r="AX18" s="43">
        <v>5.6</v>
      </c>
      <c r="AY18" s="43">
        <v>3.6</v>
      </c>
      <c r="AZ18" s="43">
        <v>29.4</v>
      </c>
      <c r="BA18" s="43">
        <v>4.5</v>
      </c>
      <c r="BB18" s="43">
        <v>3.8</v>
      </c>
      <c r="BC18" s="43">
        <v>4</v>
      </c>
      <c r="BD18" s="41">
        <f t="shared" si="20"/>
        <v>50.89999999999999</v>
      </c>
      <c r="BE18" s="43">
        <v>6.6</v>
      </c>
      <c r="BF18" s="43">
        <v>10</v>
      </c>
      <c r="BG18" s="43">
        <v>14.9</v>
      </c>
      <c r="BH18" s="41">
        <f t="shared" si="21"/>
        <v>31.5</v>
      </c>
      <c r="BI18" s="43">
        <v>230.6</v>
      </c>
      <c r="BJ18" s="43">
        <v>80.2</v>
      </c>
      <c r="BK18" s="43">
        <v>1023.7</v>
      </c>
      <c r="BL18" s="43">
        <v>36.3</v>
      </c>
      <c r="BM18" s="41">
        <f t="shared" si="22"/>
        <v>1370.8</v>
      </c>
      <c r="BN18" s="43">
        <v>2477.1</v>
      </c>
      <c r="BO18" s="43">
        <v>702898.6</v>
      </c>
      <c r="BP18" s="43">
        <v>6408.7</v>
      </c>
      <c r="BQ18" s="43">
        <v>1044.2</v>
      </c>
      <c r="BR18" s="41">
        <f t="shared" si="23"/>
        <v>712828.5999999999</v>
      </c>
      <c r="BS18" s="43">
        <v>2.3</v>
      </c>
      <c r="BT18" s="43">
        <v>2128.2</v>
      </c>
      <c r="BU18" s="41">
        <f t="shared" si="24"/>
        <v>2130.5</v>
      </c>
      <c r="BV18" s="43">
        <v>2694.1</v>
      </c>
      <c r="BW18" s="43">
        <v>827.2</v>
      </c>
      <c r="BX18" s="43">
        <v>317.7</v>
      </c>
      <c r="BY18" s="43">
        <v>61.8</v>
      </c>
      <c r="BZ18" s="41">
        <f t="shared" si="25"/>
        <v>3900.8</v>
      </c>
      <c r="CA18" s="43">
        <v>67.1</v>
      </c>
      <c r="CB18" s="43">
        <v>198.1</v>
      </c>
      <c r="CC18" s="43">
        <v>536.8</v>
      </c>
      <c r="CD18" s="43">
        <v>487.1</v>
      </c>
      <c r="CE18" s="43">
        <v>2.4</v>
      </c>
      <c r="CF18" s="43">
        <v>5.4</v>
      </c>
      <c r="CG18" s="36">
        <f t="shared" si="26"/>
        <v>272.99999999999994</v>
      </c>
      <c r="CH18" s="36">
        <f t="shared" si="27"/>
        <v>1023.9</v>
      </c>
      <c r="CI18" s="43">
        <v>1.5</v>
      </c>
      <c r="CJ18" s="43">
        <v>1.5</v>
      </c>
      <c r="CK18" s="41">
        <f t="shared" si="28"/>
        <v>3</v>
      </c>
      <c r="CL18" s="43">
        <v>302.9</v>
      </c>
      <c r="CM18" s="43">
        <v>24.2</v>
      </c>
      <c r="CN18" s="43">
        <v>6.3</v>
      </c>
      <c r="CO18" s="41">
        <f t="shared" si="29"/>
        <v>333.4</v>
      </c>
      <c r="CP18" s="43">
        <v>0</v>
      </c>
      <c r="CQ18" s="43">
        <v>5.8</v>
      </c>
      <c r="CR18" s="43">
        <v>2.4</v>
      </c>
      <c r="CS18" s="43">
        <v>1.2</v>
      </c>
      <c r="CT18" s="41">
        <f t="shared" si="30"/>
        <v>9.399999999999999</v>
      </c>
      <c r="CU18" s="43">
        <v>39.9</v>
      </c>
      <c r="CV18" s="43">
        <v>0.4</v>
      </c>
      <c r="CW18" s="43">
        <v>1.5</v>
      </c>
      <c r="CX18" s="43">
        <v>0.8</v>
      </c>
      <c r="CY18" s="43">
        <v>1.2</v>
      </c>
      <c r="CZ18" s="43">
        <v>0</v>
      </c>
      <c r="DA18" s="43">
        <v>0.1</v>
      </c>
      <c r="DB18" s="44">
        <v>3</v>
      </c>
    </row>
    <row r="19" spans="1:106" s="25" customFormat="1" ht="20.25" customHeight="1">
      <c r="A19" s="32" t="s">
        <v>38</v>
      </c>
      <c r="B19" s="73" t="s">
        <v>39</v>
      </c>
      <c r="C19" s="25">
        <f t="shared" si="33"/>
        <v>802406.1</v>
      </c>
      <c r="D19" s="25">
        <f>AB40</f>
        <v>273.1</v>
      </c>
      <c r="E19" s="25">
        <f aca="true" t="shared" si="44" ref="E19:W19">AC40</f>
        <v>284.3</v>
      </c>
      <c r="F19" s="25">
        <f t="shared" si="44"/>
        <v>103.6</v>
      </c>
      <c r="G19" s="25">
        <f t="shared" si="44"/>
        <v>3.6</v>
      </c>
      <c r="H19" s="25">
        <f t="shared" si="44"/>
        <v>1.2</v>
      </c>
      <c r="I19" s="25">
        <f t="shared" si="44"/>
        <v>6</v>
      </c>
      <c r="J19" s="25">
        <f t="shared" si="44"/>
        <v>8.9</v>
      </c>
      <c r="K19" s="25">
        <f t="shared" si="44"/>
        <v>23.7</v>
      </c>
      <c r="L19" s="25">
        <f t="shared" si="44"/>
        <v>795144.4</v>
      </c>
      <c r="M19" s="25">
        <f t="shared" si="44"/>
        <v>3330.7000000000003</v>
      </c>
      <c r="N19" s="25">
        <f t="shared" si="44"/>
        <v>11.899999999999999</v>
      </c>
      <c r="O19" s="25">
        <f t="shared" si="44"/>
        <v>1210.8</v>
      </c>
      <c r="P19" s="25">
        <f t="shared" si="44"/>
        <v>945.4000000000001</v>
      </c>
      <c r="Q19" s="25">
        <f t="shared" si="44"/>
        <v>163.1</v>
      </c>
      <c r="R19" s="25">
        <f t="shared" si="44"/>
        <v>3.7</v>
      </c>
      <c r="S19" s="25">
        <f t="shared" si="44"/>
        <v>9.200000000000001</v>
      </c>
      <c r="T19" s="25">
        <f t="shared" si="44"/>
        <v>850.9</v>
      </c>
      <c r="U19" s="25">
        <f t="shared" si="44"/>
        <v>4</v>
      </c>
      <c r="V19" s="25">
        <f t="shared" si="44"/>
        <v>2.5</v>
      </c>
      <c r="W19" s="25">
        <f t="shared" si="44"/>
        <v>25.1</v>
      </c>
      <c r="X19" s="69">
        <v>11</v>
      </c>
      <c r="Y19" s="27"/>
      <c r="Z19" s="6" t="s">
        <v>110</v>
      </c>
      <c r="AA19" s="53">
        <f t="shared" si="31"/>
        <v>975714.3000000002</v>
      </c>
      <c r="AB19" s="54">
        <f t="shared" si="0"/>
        <v>1.9</v>
      </c>
      <c r="AC19" s="54">
        <f t="shared" si="1"/>
        <v>102.6</v>
      </c>
      <c r="AD19" s="54">
        <f t="shared" si="2"/>
        <v>0.5</v>
      </c>
      <c r="AE19" s="54">
        <f t="shared" si="3"/>
        <v>1.4</v>
      </c>
      <c r="AF19" s="54">
        <f t="shared" si="4"/>
        <v>1.1</v>
      </c>
      <c r="AG19" s="54">
        <f t="shared" si="5"/>
        <v>0</v>
      </c>
      <c r="AH19" s="54">
        <f t="shared" si="6"/>
        <v>8.5</v>
      </c>
      <c r="AI19" s="54">
        <f t="shared" si="7"/>
        <v>45.9</v>
      </c>
      <c r="AJ19" s="54">
        <f t="shared" si="8"/>
        <v>53.400000000000006</v>
      </c>
      <c r="AK19" s="54">
        <f t="shared" si="9"/>
        <v>264.9</v>
      </c>
      <c r="AL19" s="54">
        <f t="shared" si="10"/>
        <v>14.600000000000001</v>
      </c>
      <c r="AM19" s="54">
        <f t="shared" si="11"/>
        <v>2639.6</v>
      </c>
      <c r="AN19" s="54">
        <f t="shared" si="12"/>
        <v>1064.2</v>
      </c>
      <c r="AO19" s="54">
        <f t="shared" si="13"/>
        <v>4051.7</v>
      </c>
      <c r="AP19" s="54">
        <f t="shared" si="14"/>
        <v>391.59999999999997</v>
      </c>
      <c r="AQ19" s="54">
        <f t="shared" si="15"/>
        <v>964947.4</v>
      </c>
      <c r="AR19" s="54">
        <f t="shared" si="16"/>
        <v>1791.9999999999998</v>
      </c>
      <c r="AS19" s="54">
        <f t="shared" si="17"/>
        <v>99.9</v>
      </c>
      <c r="AT19" s="54">
        <f t="shared" si="18"/>
        <v>169.8</v>
      </c>
      <c r="AU19" s="54">
        <f t="shared" si="19"/>
        <v>63.3</v>
      </c>
      <c r="AW19" s="86">
        <v>63.3</v>
      </c>
      <c r="AX19" s="43">
        <v>5.9</v>
      </c>
      <c r="AY19" s="43">
        <v>2</v>
      </c>
      <c r="AZ19" s="43">
        <v>98.5</v>
      </c>
      <c r="BA19" s="43">
        <v>5.5</v>
      </c>
      <c r="BB19" s="43">
        <v>18.8</v>
      </c>
      <c r="BC19" s="43">
        <v>39.1</v>
      </c>
      <c r="BD19" s="41">
        <f t="shared" si="20"/>
        <v>169.8</v>
      </c>
      <c r="BE19" s="43">
        <v>5.3</v>
      </c>
      <c r="BF19" s="43">
        <v>48.1</v>
      </c>
      <c r="BG19" s="43">
        <v>46.5</v>
      </c>
      <c r="BH19" s="41">
        <f t="shared" si="21"/>
        <v>99.9</v>
      </c>
      <c r="BI19" s="43">
        <v>61.6</v>
      </c>
      <c r="BJ19" s="43">
        <v>15.5</v>
      </c>
      <c r="BK19" s="43">
        <v>1535.8</v>
      </c>
      <c r="BL19" s="43">
        <v>179.1</v>
      </c>
      <c r="BM19" s="41">
        <f t="shared" si="22"/>
        <v>1791.9999999999998</v>
      </c>
      <c r="BN19" s="43">
        <v>245.5</v>
      </c>
      <c r="BO19" s="43">
        <v>6606</v>
      </c>
      <c r="BP19" s="43">
        <v>948267.5</v>
      </c>
      <c r="BQ19" s="43">
        <v>9828.4</v>
      </c>
      <c r="BR19" s="41">
        <f t="shared" si="23"/>
        <v>964947.4</v>
      </c>
      <c r="BS19" s="43">
        <v>1.7</v>
      </c>
      <c r="BT19" s="43">
        <v>389.9</v>
      </c>
      <c r="BU19" s="41">
        <f t="shared" si="24"/>
        <v>391.59999999999997</v>
      </c>
      <c r="BV19" s="43">
        <v>2302.9</v>
      </c>
      <c r="BW19" s="43">
        <v>91.6</v>
      </c>
      <c r="BX19" s="43">
        <v>1588.1</v>
      </c>
      <c r="BY19" s="43">
        <v>69.1</v>
      </c>
      <c r="BZ19" s="41">
        <f t="shared" si="25"/>
        <v>4051.7</v>
      </c>
      <c r="CA19" s="43">
        <v>554.1</v>
      </c>
      <c r="CB19" s="43">
        <v>419.5</v>
      </c>
      <c r="CC19" s="43">
        <v>2516.7</v>
      </c>
      <c r="CD19" s="43">
        <v>122.9</v>
      </c>
      <c r="CE19" s="43">
        <v>83.3</v>
      </c>
      <c r="CF19" s="43">
        <v>7.3</v>
      </c>
      <c r="CG19" s="36">
        <f t="shared" si="26"/>
        <v>1064.2</v>
      </c>
      <c r="CH19" s="36">
        <f t="shared" si="27"/>
        <v>2639.6</v>
      </c>
      <c r="CI19" s="43">
        <v>3.2</v>
      </c>
      <c r="CJ19" s="43">
        <v>11.4</v>
      </c>
      <c r="CK19" s="41">
        <f t="shared" si="28"/>
        <v>14.600000000000001</v>
      </c>
      <c r="CL19" s="43">
        <v>153</v>
      </c>
      <c r="CM19" s="43">
        <v>101.2</v>
      </c>
      <c r="CN19" s="43">
        <v>10.7</v>
      </c>
      <c r="CO19" s="41">
        <f t="shared" si="29"/>
        <v>264.9</v>
      </c>
      <c r="CP19" s="43">
        <v>0</v>
      </c>
      <c r="CQ19" s="43">
        <v>48.7</v>
      </c>
      <c r="CR19" s="43">
        <v>3.5</v>
      </c>
      <c r="CS19" s="43">
        <v>1.2</v>
      </c>
      <c r="CT19" s="41">
        <f t="shared" si="30"/>
        <v>53.400000000000006</v>
      </c>
      <c r="CU19" s="43">
        <v>102.6</v>
      </c>
      <c r="CV19" s="43">
        <v>0.5</v>
      </c>
      <c r="CW19" s="43">
        <v>1.4</v>
      </c>
      <c r="CX19" s="43">
        <v>1.1</v>
      </c>
      <c r="CY19" s="43">
        <v>1.9</v>
      </c>
      <c r="CZ19" s="43">
        <v>0</v>
      </c>
      <c r="DA19" s="43">
        <v>8.5</v>
      </c>
      <c r="DB19" s="44">
        <v>45.9</v>
      </c>
    </row>
    <row r="20" spans="1:106" s="25" customFormat="1" ht="20.25" customHeight="1">
      <c r="A20" s="74"/>
      <c r="B20" s="75" t="s">
        <v>40</v>
      </c>
      <c r="C20" s="25">
        <v>395507</v>
      </c>
      <c r="D20" s="25">
        <f>AB41</f>
        <v>14</v>
      </c>
      <c r="E20" s="25">
        <f aca="true" t="shared" si="45" ref="E20:W20">AC41</f>
        <v>52.4</v>
      </c>
      <c r="F20" s="25">
        <f t="shared" si="45"/>
        <v>0</v>
      </c>
      <c r="G20" s="25">
        <f t="shared" si="45"/>
        <v>0.8</v>
      </c>
      <c r="H20" s="25">
        <f t="shared" si="45"/>
        <v>0.4</v>
      </c>
      <c r="I20" s="25">
        <f t="shared" si="45"/>
        <v>8.2</v>
      </c>
      <c r="J20" s="25">
        <f t="shared" si="45"/>
        <v>0</v>
      </c>
      <c r="K20" s="25">
        <f t="shared" si="45"/>
        <v>12.2</v>
      </c>
      <c r="L20" s="25">
        <f t="shared" si="45"/>
        <v>428706.10000000003</v>
      </c>
      <c r="M20" s="25">
        <f t="shared" si="45"/>
        <v>909.4</v>
      </c>
      <c r="N20" s="25">
        <f t="shared" si="45"/>
        <v>3.4000000000000004</v>
      </c>
      <c r="O20" s="25">
        <f t="shared" si="45"/>
        <v>640.3000000000001</v>
      </c>
      <c r="P20" s="25">
        <f t="shared" si="45"/>
        <v>139</v>
      </c>
      <c r="Q20" s="25">
        <f t="shared" si="45"/>
        <v>595.4</v>
      </c>
      <c r="R20" s="25">
        <f t="shared" si="45"/>
        <v>0.9</v>
      </c>
      <c r="S20" s="25">
        <f t="shared" si="45"/>
        <v>3.3000000000000003</v>
      </c>
      <c r="T20" s="25">
        <f t="shared" si="45"/>
        <v>490.20000000000005</v>
      </c>
      <c r="U20" s="25">
        <f t="shared" si="45"/>
        <v>0.1</v>
      </c>
      <c r="V20" s="25">
        <f t="shared" si="45"/>
        <v>0.1</v>
      </c>
      <c r="W20" s="25">
        <f t="shared" si="45"/>
        <v>0.3</v>
      </c>
      <c r="X20" s="69">
        <v>12</v>
      </c>
      <c r="Y20" s="27"/>
      <c r="Z20" s="6" t="s">
        <v>111</v>
      </c>
      <c r="AA20" s="53">
        <f t="shared" si="31"/>
        <v>597154.9</v>
      </c>
      <c r="AB20" s="54">
        <f t="shared" si="0"/>
        <v>1.8</v>
      </c>
      <c r="AC20" s="54">
        <f t="shared" si="1"/>
        <v>50</v>
      </c>
      <c r="AD20" s="54">
        <f t="shared" si="2"/>
        <v>1.2</v>
      </c>
      <c r="AE20" s="54">
        <f t="shared" si="3"/>
        <v>1.7</v>
      </c>
      <c r="AF20" s="54">
        <f t="shared" si="4"/>
        <v>1.2</v>
      </c>
      <c r="AG20" s="54">
        <f t="shared" si="5"/>
        <v>0</v>
      </c>
      <c r="AH20" s="54">
        <f t="shared" si="6"/>
        <v>0.1</v>
      </c>
      <c r="AI20" s="54">
        <f t="shared" si="7"/>
        <v>0</v>
      </c>
      <c r="AJ20" s="54">
        <f t="shared" si="8"/>
        <v>8.3</v>
      </c>
      <c r="AK20" s="54">
        <f t="shared" si="9"/>
        <v>81.50000000000001</v>
      </c>
      <c r="AL20" s="54">
        <f t="shared" si="10"/>
        <v>3</v>
      </c>
      <c r="AM20" s="54">
        <f t="shared" si="11"/>
        <v>1004.3</v>
      </c>
      <c r="AN20" s="54">
        <f t="shared" si="12"/>
        <v>3467.1</v>
      </c>
      <c r="AO20" s="54">
        <f t="shared" si="13"/>
        <v>1186.9</v>
      </c>
      <c r="AP20" s="54">
        <f t="shared" si="14"/>
        <v>10</v>
      </c>
      <c r="AQ20" s="54">
        <f t="shared" si="15"/>
        <v>590874.4</v>
      </c>
      <c r="AR20" s="54">
        <f t="shared" si="16"/>
        <v>389.5</v>
      </c>
      <c r="AS20" s="54">
        <f t="shared" si="17"/>
        <v>18</v>
      </c>
      <c r="AT20" s="54">
        <f t="shared" si="18"/>
        <v>45.5</v>
      </c>
      <c r="AU20" s="54">
        <f t="shared" si="19"/>
        <v>10.4</v>
      </c>
      <c r="AW20" s="86">
        <v>10.4</v>
      </c>
      <c r="AX20" s="43">
        <v>3.9</v>
      </c>
      <c r="AY20" s="43">
        <v>1.6</v>
      </c>
      <c r="AZ20" s="43">
        <v>2.8</v>
      </c>
      <c r="BA20" s="43">
        <v>4.5</v>
      </c>
      <c r="BB20" s="43">
        <v>1.8</v>
      </c>
      <c r="BC20" s="43">
        <v>30.9</v>
      </c>
      <c r="BD20" s="41">
        <f t="shared" si="20"/>
        <v>45.5</v>
      </c>
      <c r="BE20" s="43">
        <v>8.7</v>
      </c>
      <c r="BF20" s="43">
        <v>4.2</v>
      </c>
      <c r="BG20" s="43">
        <v>5.1</v>
      </c>
      <c r="BH20" s="41">
        <f t="shared" si="21"/>
        <v>18</v>
      </c>
      <c r="BI20" s="43">
        <v>9</v>
      </c>
      <c r="BJ20" s="43">
        <v>15.2</v>
      </c>
      <c r="BK20" s="43">
        <v>303.7</v>
      </c>
      <c r="BL20" s="43">
        <v>61.6</v>
      </c>
      <c r="BM20" s="41">
        <f t="shared" si="22"/>
        <v>389.5</v>
      </c>
      <c r="BN20" s="43">
        <v>43.8</v>
      </c>
      <c r="BO20" s="43">
        <v>1059.5</v>
      </c>
      <c r="BP20" s="43">
        <v>9704</v>
      </c>
      <c r="BQ20" s="43">
        <v>580067.1</v>
      </c>
      <c r="BR20" s="41">
        <f t="shared" si="23"/>
        <v>590874.4</v>
      </c>
      <c r="BS20" s="43">
        <v>2</v>
      </c>
      <c r="BT20" s="43">
        <v>8</v>
      </c>
      <c r="BU20" s="41">
        <f t="shared" si="24"/>
        <v>10</v>
      </c>
      <c r="BV20" s="43">
        <v>587.9</v>
      </c>
      <c r="BW20" s="43">
        <v>32.1</v>
      </c>
      <c r="BX20" s="43">
        <v>564.5</v>
      </c>
      <c r="BY20" s="43">
        <v>2.4</v>
      </c>
      <c r="BZ20" s="41">
        <f t="shared" si="25"/>
        <v>1186.9</v>
      </c>
      <c r="CA20" s="43">
        <v>2059.9</v>
      </c>
      <c r="CB20" s="43">
        <v>1217.9</v>
      </c>
      <c r="CC20" s="43">
        <v>764</v>
      </c>
      <c r="CD20" s="43">
        <v>240.3</v>
      </c>
      <c r="CE20" s="43">
        <v>48.7</v>
      </c>
      <c r="CF20" s="43">
        <v>140.6</v>
      </c>
      <c r="CG20" s="36">
        <f t="shared" si="26"/>
        <v>3467.1</v>
      </c>
      <c r="CH20" s="36">
        <f t="shared" si="27"/>
        <v>1004.3</v>
      </c>
      <c r="CI20" s="43">
        <v>1.7</v>
      </c>
      <c r="CJ20" s="43">
        <v>1.3</v>
      </c>
      <c r="CK20" s="41">
        <f t="shared" si="28"/>
        <v>3</v>
      </c>
      <c r="CL20" s="43">
        <v>54.2</v>
      </c>
      <c r="CM20" s="43">
        <v>19.1</v>
      </c>
      <c r="CN20" s="43">
        <v>8.2</v>
      </c>
      <c r="CO20" s="41">
        <f t="shared" si="29"/>
        <v>81.50000000000001</v>
      </c>
      <c r="CP20" s="43">
        <v>0</v>
      </c>
      <c r="CQ20" s="43">
        <v>4.9</v>
      </c>
      <c r="CR20" s="43">
        <v>2.3</v>
      </c>
      <c r="CS20" s="43">
        <v>1.1</v>
      </c>
      <c r="CT20" s="41">
        <f t="shared" si="30"/>
        <v>8.3</v>
      </c>
      <c r="CU20" s="43">
        <v>50</v>
      </c>
      <c r="CV20" s="43">
        <v>1.2</v>
      </c>
      <c r="CW20" s="43">
        <v>1.7</v>
      </c>
      <c r="CX20" s="43">
        <v>1.2</v>
      </c>
      <c r="CY20" s="43">
        <v>1.8</v>
      </c>
      <c r="CZ20" s="43">
        <v>0</v>
      </c>
      <c r="DA20" s="43">
        <v>0.1</v>
      </c>
      <c r="DB20" s="44">
        <v>0</v>
      </c>
    </row>
    <row r="21" spans="1:106" s="25" customFormat="1" ht="20.25" customHeight="1">
      <c r="A21" s="71" t="s">
        <v>41</v>
      </c>
      <c r="B21" s="72" t="s">
        <v>42</v>
      </c>
      <c r="C21" s="25">
        <f t="shared" si="33"/>
        <v>1166777.9999999998</v>
      </c>
      <c r="D21" s="25">
        <f>AB35</f>
        <v>26.2</v>
      </c>
      <c r="E21" s="25">
        <f aca="true" t="shared" si="46" ref="E21:W21">AC35</f>
        <v>3868</v>
      </c>
      <c r="F21" s="25">
        <f t="shared" si="46"/>
        <v>12.8</v>
      </c>
      <c r="G21" s="25">
        <f t="shared" si="46"/>
        <v>21.8</v>
      </c>
      <c r="H21" s="25">
        <f t="shared" si="46"/>
        <v>17.2</v>
      </c>
      <c r="I21" s="25">
        <f t="shared" si="46"/>
        <v>10.9</v>
      </c>
      <c r="J21" s="25">
        <f t="shared" si="46"/>
        <v>23</v>
      </c>
      <c r="K21" s="25">
        <f t="shared" si="46"/>
        <v>45.1</v>
      </c>
      <c r="L21" s="25">
        <f t="shared" si="46"/>
        <v>5943.5</v>
      </c>
      <c r="M21" s="25">
        <f t="shared" si="46"/>
        <v>1141158.7999999998</v>
      </c>
      <c r="N21" s="25">
        <f t="shared" si="46"/>
        <v>2000</v>
      </c>
      <c r="O21" s="25">
        <f t="shared" si="46"/>
        <v>7700.700000000001</v>
      </c>
      <c r="P21" s="25">
        <f t="shared" si="46"/>
        <v>879.2</v>
      </c>
      <c r="Q21" s="25">
        <f t="shared" si="46"/>
        <v>1366.3999999999999</v>
      </c>
      <c r="R21" s="25">
        <f t="shared" si="46"/>
        <v>977.6</v>
      </c>
      <c r="S21" s="25">
        <f t="shared" si="46"/>
        <v>582.9000000000001</v>
      </c>
      <c r="T21" s="25">
        <f t="shared" si="46"/>
        <v>1328.6</v>
      </c>
      <c r="U21" s="25">
        <f t="shared" si="46"/>
        <v>27.299999999999997</v>
      </c>
      <c r="V21" s="25">
        <f t="shared" si="46"/>
        <v>718.4000000000001</v>
      </c>
      <c r="W21" s="25">
        <f t="shared" si="46"/>
        <v>69.6</v>
      </c>
      <c r="X21" s="69">
        <v>13</v>
      </c>
      <c r="Y21" s="27"/>
      <c r="Z21" s="6" t="s">
        <v>112</v>
      </c>
      <c r="AA21" s="53">
        <f t="shared" si="31"/>
        <v>587252.7000000001</v>
      </c>
      <c r="AB21" s="54">
        <f t="shared" si="0"/>
        <v>0</v>
      </c>
      <c r="AC21" s="54">
        <f t="shared" si="1"/>
        <v>2.9</v>
      </c>
      <c r="AD21" s="54">
        <f t="shared" si="2"/>
        <v>0</v>
      </c>
      <c r="AE21" s="54">
        <f t="shared" si="3"/>
        <v>0.1</v>
      </c>
      <c r="AF21" s="54">
        <f t="shared" si="4"/>
        <v>0</v>
      </c>
      <c r="AG21" s="54">
        <f t="shared" si="5"/>
        <v>0</v>
      </c>
      <c r="AH21" s="54">
        <f t="shared" si="6"/>
        <v>0</v>
      </c>
      <c r="AI21" s="54">
        <f t="shared" si="7"/>
        <v>0</v>
      </c>
      <c r="AJ21" s="54">
        <f t="shared" si="8"/>
        <v>2</v>
      </c>
      <c r="AK21" s="54">
        <f t="shared" si="9"/>
        <v>11.8</v>
      </c>
      <c r="AL21" s="54">
        <f t="shared" si="10"/>
        <v>0.2</v>
      </c>
      <c r="AM21" s="54">
        <f t="shared" si="11"/>
        <v>55.8</v>
      </c>
      <c r="AN21" s="54">
        <f t="shared" si="12"/>
        <v>33</v>
      </c>
      <c r="AO21" s="54">
        <f t="shared" si="13"/>
        <v>5428.599999999999</v>
      </c>
      <c r="AP21" s="54">
        <f t="shared" si="14"/>
        <v>556826.3</v>
      </c>
      <c r="AQ21" s="54">
        <f t="shared" si="15"/>
        <v>95.5</v>
      </c>
      <c r="AR21" s="54">
        <f t="shared" si="16"/>
        <v>22394.6</v>
      </c>
      <c r="AS21" s="54">
        <f t="shared" si="17"/>
        <v>2288.1</v>
      </c>
      <c r="AT21" s="54">
        <f t="shared" si="18"/>
        <v>113.8</v>
      </c>
      <c r="AU21" s="54">
        <f t="shared" si="19"/>
        <v>0</v>
      </c>
      <c r="AW21" s="86">
        <v>0</v>
      </c>
      <c r="AX21" s="43">
        <v>2.1</v>
      </c>
      <c r="AY21" s="43">
        <v>4.8</v>
      </c>
      <c r="AZ21" s="43">
        <v>12.5</v>
      </c>
      <c r="BA21" s="43">
        <v>1.6</v>
      </c>
      <c r="BB21" s="43">
        <v>85.6</v>
      </c>
      <c r="BC21" s="43">
        <v>7.2</v>
      </c>
      <c r="BD21" s="41">
        <f t="shared" si="20"/>
        <v>113.8</v>
      </c>
      <c r="BE21" s="43">
        <v>96.2</v>
      </c>
      <c r="BF21" s="43">
        <v>9.7</v>
      </c>
      <c r="BG21" s="43">
        <v>2182.2</v>
      </c>
      <c r="BH21" s="41">
        <f t="shared" si="21"/>
        <v>2288.1</v>
      </c>
      <c r="BI21" s="43">
        <v>310.8</v>
      </c>
      <c r="BJ21" s="43">
        <v>308.6</v>
      </c>
      <c r="BK21" s="43">
        <v>16837.6</v>
      </c>
      <c r="BL21" s="43">
        <v>4937.6</v>
      </c>
      <c r="BM21" s="41">
        <f t="shared" si="22"/>
        <v>22394.6</v>
      </c>
      <c r="BN21" s="43">
        <v>89.6</v>
      </c>
      <c r="BO21" s="43">
        <v>2</v>
      </c>
      <c r="BP21" s="43">
        <v>1.7</v>
      </c>
      <c r="BQ21" s="43">
        <v>2.2</v>
      </c>
      <c r="BR21" s="41">
        <f t="shared" si="23"/>
        <v>95.5</v>
      </c>
      <c r="BS21" s="43">
        <v>548530.9</v>
      </c>
      <c r="BT21" s="43">
        <v>8295.4</v>
      </c>
      <c r="BU21" s="41">
        <f t="shared" si="24"/>
        <v>556826.3</v>
      </c>
      <c r="BV21" s="43">
        <v>34.1</v>
      </c>
      <c r="BW21" s="43">
        <v>1585.8</v>
      </c>
      <c r="BX21" s="43">
        <v>3807.5</v>
      </c>
      <c r="BY21" s="43">
        <v>1.2</v>
      </c>
      <c r="BZ21" s="41">
        <f t="shared" si="25"/>
        <v>5428.599999999999</v>
      </c>
      <c r="CA21" s="43">
        <v>2.4</v>
      </c>
      <c r="CB21" s="43">
        <v>29.1</v>
      </c>
      <c r="CC21" s="43">
        <v>44</v>
      </c>
      <c r="CD21" s="43">
        <v>11.8</v>
      </c>
      <c r="CE21" s="43">
        <v>0.3</v>
      </c>
      <c r="CF21" s="43">
        <v>1.2</v>
      </c>
      <c r="CG21" s="36">
        <f t="shared" si="26"/>
        <v>33</v>
      </c>
      <c r="CH21" s="36">
        <f t="shared" si="27"/>
        <v>55.8</v>
      </c>
      <c r="CI21" s="43">
        <v>0.2</v>
      </c>
      <c r="CJ21" s="43">
        <v>0</v>
      </c>
      <c r="CK21" s="41">
        <f t="shared" si="28"/>
        <v>0.2</v>
      </c>
      <c r="CL21" s="43">
        <v>4.1</v>
      </c>
      <c r="CM21" s="43">
        <v>5.9</v>
      </c>
      <c r="CN21" s="43">
        <v>1.8</v>
      </c>
      <c r="CO21" s="41">
        <f t="shared" si="29"/>
        <v>11.8</v>
      </c>
      <c r="CP21" s="43">
        <v>0</v>
      </c>
      <c r="CQ21" s="43">
        <v>1.3</v>
      </c>
      <c r="CR21" s="43">
        <v>0.7</v>
      </c>
      <c r="CS21" s="43">
        <v>0</v>
      </c>
      <c r="CT21" s="41">
        <f t="shared" si="30"/>
        <v>2</v>
      </c>
      <c r="CU21" s="43">
        <v>2.9</v>
      </c>
      <c r="CV21" s="43">
        <v>0</v>
      </c>
      <c r="CW21" s="43">
        <v>0.1</v>
      </c>
      <c r="CX21" s="43">
        <v>0</v>
      </c>
      <c r="CY21" s="43">
        <v>0</v>
      </c>
      <c r="CZ21" s="43">
        <v>0</v>
      </c>
      <c r="DA21" s="43">
        <v>0</v>
      </c>
      <c r="DB21" s="44">
        <v>0</v>
      </c>
    </row>
    <row r="22" spans="1:106" s="25" customFormat="1" ht="20.25" customHeight="1">
      <c r="A22" s="32" t="s">
        <v>43</v>
      </c>
      <c r="B22" s="73" t="s">
        <v>44</v>
      </c>
      <c r="C22" s="25">
        <f t="shared" si="33"/>
        <v>1758892.7000000004</v>
      </c>
      <c r="D22" s="25">
        <f>AB36</f>
        <v>86.6</v>
      </c>
      <c r="E22" s="25">
        <f aca="true" t="shared" si="47" ref="E22:W22">AC36</f>
        <v>1197.7</v>
      </c>
      <c r="F22" s="25">
        <f t="shared" si="47"/>
        <v>32</v>
      </c>
      <c r="G22" s="25">
        <f t="shared" si="47"/>
        <v>52.9</v>
      </c>
      <c r="H22" s="25">
        <f t="shared" si="47"/>
        <v>141.8</v>
      </c>
      <c r="I22" s="25">
        <f t="shared" si="47"/>
        <v>24.7</v>
      </c>
      <c r="J22" s="25">
        <f t="shared" si="47"/>
        <v>46.7</v>
      </c>
      <c r="K22" s="25">
        <f t="shared" si="47"/>
        <v>77.7</v>
      </c>
      <c r="L22" s="25">
        <f t="shared" si="47"/>
        <v>3247.0000000000005</v>
      </c>
      <c r="M22" s="25">
        <f t="shared" si="47"/>
        <v>1733648</v>
      </c>
      <c r="N22" s="25">
        <f t="shared" si="47"/>
        <v>10768.8</v>
      </c>
      <c r="O22" s="25">
        <f t="shared" si="47"/>
        <v>4465.1</v>
      </c>
      <c r="P22" s="25">
        <f t="shared" si="47"/>
        <v>611.2</v>
      </c>
      <c r="Q22" s="25">
        <f t="shared" si="47"/>
        <v>525.6</v>
      </c>
      <c r="R22" s="25">
        <f t="shared" si="47"/>
        <v>44.8</v>
      </c>
      <c r="S22" s="25">
        <f t="shared" si="47"/>
        <v>161.2</v>
      </c>
      <c r="T22" s="25">
        <f t="shared" si="47"/>
        <v>3499.2000000000003</v>
      </c>
      <c r="U22" s="25">
        <f t="shared" si="47"/>
        <v>44.1</v>
      </c>
      <c r="V22" s="25">
        <f t="shared" si="47"/>
        <v>84</v>
      </c>
      <c r="W22" s="25">
        <f t="shared" si="47"/>
        <v>133.6</v>
      </c>
      <c r="X22" s="69">
        <v>14</v>
      </c>
      <c r="Y22" s="27"/>
      <c r="Z22" s="6" t="s">
        <v>113</v>
      </c>
      <c r="AA22" s="53">
        <f t="shared" si="31"/>
        <v>1539237.2999999998</v>
      </c>
      <c r="AB22" s="54">
        <f t="shared" si="0"/>
        <v>1.3</v>
      </c>
      <c r="AC22" s="54">
        <f t="shared" si="1"/>
        <v>39.6</v>
      </c>
      <c r="AD22" s="54">
        <f t="shared" si="2"/>
        <v>0.9</v>
      </c>
      <c r="AE22" s="54">
        <f t="shared" si="3"/>
        <v>1.3</v>
      </c>
      <c r="AF22" s="54">
        <f t="shared" si="4"/>
        <v>1.2</v>
      </c>
      <c r="AG22" s="54">
        <f t="shared" si="5"/>
        <v>0</v>
      </c>
      <c r="AH22" s="54">
        <f t="shared" si="6"/>
        <v>0.1</v>
      </c>
      <c r="AI22" s="54">
        <f t="shared" si="7"/>
        <v>0</v>
      </c>
      <c r="AJ22" s="54">
        <f t="shared" si="8"/>
        <v>36.4</v>
      </c>
      <c r="AK22" s="54">
        <f t="shared" si="9"/>
        <v>1143.1</v>
      </c>
      <c r="AL22" s="54">
        <f t="shared" si="10"/>
        <v>3.5</v>
      </c>
      <c r="AM22" s="54">
        <f t="shared" si="11"/>
        <v>1627.8</v>
      </c>
      <c r="AN22" s="54">
        <f t="shared" si="12"/>
        <v>398.7</v>
      </c>
      <c r="AO22" s="54">
        <f t="shared" si="13"/>
        <v>19954.6</v>
      </c>
      <c r="AP22" s="54">
        <f t="shared" si="14"/>
        <v>1490484.7</v>
      </c>
      <c r="AQ22" s="54">
        <f t="shared" si="15"/>
        <v>3216.7000000000003</v>
      </c>
      <c r="AR22" s="54">
        <f t="shared" si="16"/>
        <v>13485.5</v>
      </c>
      <c r="AS22" s="54">
        <f t="shared" si="17"/>
        <v>8634.4</v>
      </c>
      <c r="AT22" s="54">
        <f t="shared" si="18"/>
        <v>175.79999999999998</v>
      </c>
      <c r="AU22" s="54">
        <f t="shared" si="19"/>
        <v>31.7</v>
      </c>
      <c r="AW22" s="86">
        <v>31.7</v>
      </c>
      <c r="AX22" s="43">
        <v>9</v>
      </c>
      <c r="AY22" s="43">
        <v>17.9</v>
      </c>
      <c r="AZ22" s="43">
        <v>108.5</v>
      </c>
      <c r="BA22" s="43">
        <v>6.7</v>
      </c>
      <c r="BB22" s="43">
        <v>11.2</v>
      </c>
      <c r="BC22" s="43">
        <v>22.5</v>
      </c>
      <c r="BD22" s="41">
        <f t="shared" si="20"/>
        <v>175.79999999999998</v>
      </c>
      <c r="BE22" s="43">
        <v>4007.9</v>
      </c>
      <c r="BF22" s="43">
        <v>227.1</v>
      </c>
      <c r="BG22" s="43">
        <v>4399.4</v>
      </c>
      <c r="BH22" s="41">
        <f t="shared" si="21"/>
        <v>8634.4</v>
      </c>
      <c r="BI22" s="43">
        <v>1007.8</v>
      </c>
      <c r="BJ22" s="43">
        <v>758.3</v>
      </c>
      <c r="BK22" s="43">
        <v>9908</v>
      </c>
      <c r="BL22" s="43">
        <v>1811.4</v>
      </c>
      <c r="BM22" s="41">
        <f t="shared" si="22"/>
        <v>13485.5</v>
      </c>
      <c r="BN22" s="43">
        <v>757.4</v>
      </c>
      <c r="BO22" s="43">
        <v>2060.2</v>
      </c>
      <c r="BP22" s="43">
        <v>348.8</v>
      </c>
      <c r="BQ22" s="43">
        <v>50.3</v>
      </c>
      <c r="BR22" s="41">
        <f t="shared" si="23"/>
        <v>3216.7000000000003</v>
      </c>
      <c r="BS22" s="43">
        <v>8297.3</v>
      </c>
      <c r="BT22" s="43">
        <v>1482187.4</v>
      </c>
      <c r="BU22" s="41">
        <f t="shared" si="24"/>
        <v>1490484.7</v>
      </c>
      <c r="BV22" s="43">
        <v>4033.2</v>
      </c>
      <c r="BW22" s="43">
        <v>239</v>
      </c>
      <c r="BX22" s="43">
        <v>15583.3</v>
      </c>
      <c r="BY22" s="43">
        <v>99.1</v>
      </c>
      <c r="BZ22" s="41">
        <f t="shared" si="25"/>
        <v>19954.6</v>
      </c>
      <c r="CA22" s="43">
        <v>142.1</v>
      </c>
      <c r="CB22" s="43">
        <v>249.7</v>
      </c>
      <c r="CC22" s="43">
        <v>1311.5</v>
      </c>
      <c r="CD22" s="43">
        <v>316.3</v>
      </c>
      <c r="CE22" s="43">
        <v>2.1</v>
      </c>
      <c r="CF22" s="43">
        <v>4.8</v>
      </c>
      <c r="CG22" s="36">
        <f t="shared" si="26"/>
        <v>398.7</v>
      </c>
      <c r="CH22" s="36">
        <f t="shared" si="27"/>
        <v>1627.8</v>
      </c>
      <c r="CI22" s="43">
        <v>1.9</v>
      </c>
      <c r="CJ22" s="43">
        <v>1.6</v>
      </c>
      <c r="CK22" s="41">
        <f t="shared" si="28"/>
        <v>3.5</v>
      </c>
      <c r="CL22" s="43">
        <v>1091.5</v>
      </c>
      <c r="CM22" s="43">
        <v>42.8</v>
      </c>
      <c r="CN22" s="43">
        <v>8.8</v>
      </c>
      <c r="CO22" s="41">
        <f t="shared" si="29"/>
        <v>1143.1</v>
      </c>
      <c r="CP22" s="43">
        <v>12.5</v>
      </c>
      <c r="CQ22" s="43">
        <v>19.9</v>
      </c>
      <c r="CR22" s="43">
        <v>3</v>
      </c>
      <c r="CS22" s="43">
        <v>1</v>
      </c>
      <c r="CT22" s="41">
        <f t="shared" si="30"/>
        <v>36.4</v>
      </c>
      <c r="CU22" s="43">
        <v>39.6</v>
      </c>
      <c r="CV22" s="43">
        <v>0.9</v>
      </c>
      <c r="CW22" s="43">
        <v>1.3</v>
      </c>
      <c r="CX22" s="43">
        <v>1.2</v>
      </c>
      <c r="CY22" s="43">
        <v>1.3</v>
      </c>
      <c r="CZ22" s="43">
        <v>0</v>
      </c>
      <c r="DA22" s="43">
        <v>0.1</v>
      </c>
      <c r="DB22" s="44">
        <v>0</v>
      </c>
    </row>
    <row r="23" spans="1:106" s="25" customFormat="1" ht="20.25" customHeight="1">
      <c r="A23" s="74"/>
      <c r="B23" s="75" t="s">
        <v>45</v>
      </c>
      <c r="C23" s="25">
        <v>855366</v>
      </c>
      <c r="D23" s="25">
        <f>AB37</f>
        <v>191.8</v>
      </c>
      <c r="E23" s="25">
        <f aca="true" t="shared" si="48" ref="E23:W23">AC37</f>
        <v>8962.1</v>
      </c>
      <c r="F23" s="25">
        <f t="shared" si="48"/>
        <v>44.5</v>
      </c>
      <c r="G23" s="25">
        <f t="shared" si="48"/>
        <v>123.1</v>
      </c>
      <c r="H23" s="25">
        <f t="shared" si="48"/>
        <v>19.1</v>
      </c>
      <c r="I23" s="25">
        <f t="shared" si="48"/>
        <v>90.8</v>
      </c>
      <c r="J23" s="25">
        <f t="shared" si="48"/>
        <v>55.2</v>
      </c>
      <c r="K23" s="25">
        <f t="shared" si="48"/>
        <v>0</v>
      </c>
      <c r="L23" s="25">
        <f t="shared" si="48"/>
        <v>116.1</v>
      </c>
      <c r="M23" s="25">
        <f t="shared" si="48"/>
        <v>964714.7999999999</v>
      </c>
      <c r="N23" s="25">
        <f t="shared" si="48"/>
        <v>3063.2000000000003</v>
      </c>
      <c r="O23" s="25">
        <f t="shared" si="48"/>
        <v>840.3</v>
      </c>
      <c r="P23" s="25">
        <f t="shared" si="48"/>
        <v>143.4</v>
      </c>
      <c r="Q23" s="25">
        <f t="shared" si="48"/>
        <v>156.79999999999998</v>
      </c>
      <c r="R23" s="25">
        <f t="shared" si="48"/>
        <v>10.8</v>
      </c>
      <c r="S23" s="25">
        <f t="shared" si="48"/>
        <v>26.400000000000002</v>
      </c>
      <c r="T23" s="25">
        <f t="shared" si="48"/>
        <v>766.5000000000001</v>
      </c>
      <c r="U23" s="25">
        <f t="shared" si="48"/>
        <v>13.2</v>
      </c>
      <c r="V23" s="25">
        <f t="shared" si="48"/>
        <v>369.5</v>
      </c>
      <c r="W23" s="25">
        <f t="shared" si="48"/>
        <v>0.9</v>
      </c>
      <c r="X23" s="69">
        <v>15</v>
      </c>
      <c r="Y23" s="27"/>
      <c r="Z23" s="6" t="s">
        <v>114</v>
      </c>
      <c r="AA23" s="53">
        <f t="shared" si="31"/>
        <v>1502640.8</v>
      </c>
      <c r="AB23" s="54">
        <f t="shared" si="0"/>
        <v>2.8</v>
      </c>
      <c r="AC23" s="54">
        <f t="shared" si="1"/>
        <v>28</v>
      </c>
      <c r="AD23" s="54">
        <f t="shared" si="2"/>
        <v>2.4</v>
      </c>
      <c r="AE23" s="54">
        <f t="shared" si="3"/>
        <v>2.4</v>
      </c>
      <c r="AF23" s="54">
        <f t="shared" si="4"/>
        <v>2.8</v>
      </c>
      <c r="AG23" s="54">
        <f t="shared" si="5"/>
        <v>0.2</v>
      </c>
      <c r="AH23" s="54">
        <f t="shared" si="6"/>
        <v>1</v>
      </c>
      <c r="AI23" s="54">
        <f t="shared" si="7"/>
        <v>0</v>
      </c>
      <c r="AJ23" s="54">
        <f t="shared" si="8"/>
        <v>107.8</v>
      </c>
      <c r="AK23" s="54">
        <f t="shared" si="9"/>
        <v>202.90000000000003</v>
      </c>
      <c r="AL23" s="54">
        <f t="shared" si="10"/>
        <v>8</v>
      </c>
      <c r="AM23" s="54">
        <f t="shared" si="11"/>
        <v>1361.2</v>
      </c>
      <c r="AN23" s="54">
        <f t="shared" si="12"/>
        <v>2852.2000000000003</v>
      </c>
      <c r="AO23" s="54">
        <f t="shared" si="13"/>
        <v>1485100.9000000001</v>
      </c>
      <c r="AP23" s="54">
        <f t="shared" si="14"/>
        <v>4447.400000000001</v>
      </c>
      <c r="AQ23" s="54">
        <f t="shared" si="15"/>
        <v>6141.900000000001</v>
      </c>
      <c r="AR23" s="54">
        <f t="shared" si="16"/>
        <v>1331.4</v>
      </c>
      <c r="AS23" s="54">
        <f t="shared" si="17"/>
        <v>166.6</v>
      </c>
      <c r="AT23" s="54">
        <f t="shared" si="18"/>
        <v>880.8</v>
      </c>
      <c r="AU23" s="54">
        <f t="shared" si="19"/>
        <v>0.1</v>
      </c>
      <c r="AW23" s="86">
        <v>0.1</v>
      </c>
      <c r="AX23" s="43">
        <v>2.4</v>
      </c>
      <c r="AY23" s="43">
        <v>4</v>
      </c>
      <c r="AZ23" s="43">
        <v>63.9</v>
      </c>
      <c r="BA23" s="43">
        <v>1.8</v>
      </c>
      <c r="BB23" s="43">
        <v>2.9</v>
      </c>
      <c r="BC23" s="43">
        <v>805.8</v>
      </c>
      <c r="BD23" s="41">
        <f t="shared" si="20"/>
        <v>880.8</v>
      </c>
      <c r="BE23" s="43">
        <v>12.4</v>
      </c>
      <c r="BF23" s="43">
        <v>54.1</v>
      </c>
      <c r="BG23" s="43">
        <v>100.1</v>
      </c>
      <c r="BH23" s="41">
        <f t="shared" si="21"/>
        <v>166.6</v>
      </c>
      <c r="BI23" s="43">
        <v>72.7</v>
      </c>
      <c r="BJ23" s="43">
        <v>185.3</v>
      </c>
      <c r="BK23" s="43">
        <v>857.9</v>
      </c>
      <c r="BL23" s="43">
        <v>215.5</v>
      </c>
      <c r="BM23" s="41">
        <f t="shared" si="22"/>
        <v>1331.4</v>
      </c>
      <c r="BN23" s="43">
        <v>124.6</v>
      </c>
      <c r="BO23" s="43">
        <v>2693.3</v>
      </c>
      <c r="BP23" s="43">
        <v>2412.3</v>
      </c>
      <c r="BQ23" s="43">
        <v>911.7</v>
      </c>
      <c r="BR23" s="41">
        <f t="shared" si="23"/>
        <v>6141.900000000001</v>
      </c>
      <c r="BS23" s="43">
        <v>118.1</v>
      </c>
      <c r="BT23" s="43">
        <v>4329.3</v>
      </c>
      <c r="BU23" s="41">
        <f t="shared" si="24"/>
        <v>4447.400000000001</v>
      </c>
      <c r="BV23" s="43">
        <v>1327106.6</v>
      </c>
      <c r="BW23" s="43">
        <v>629</v>
      </c>
      <c r="BX23" s="43">
        <v>150464.2</v>
      </c>
      <c r="BY23" s="43">
        <v>6901.1</v>
      </c>
      <c r="BZ23" s="41">
        <f t="shared" si="25"/>
        <v>1485100.9000000001</v>
      </c>
      <c r="CA23" s="43">
        <v>2328.5</v>
      </c>
      <c r="CB23" s="43">
        <v>496.5</v>
      </c>
      <c r="CC23" s="43">
        <v>992.7</v>
      </c>
      <c r="CD23" s="43">
        <v>368.5</v>
      </c>
      <c r="CE23" s="43">
        <v>18.9</v>
      </c>
      <c r="CF23" s="43">
        <v>8.3</v>
      </c>
      <c r="CG23" s="36">
        <f t="shared" si="26"/>
        <v>2852.2000000000003</v>
      </c>
      <c r="CH23" s="36">
        <f t="shared" si="27"/>
        <v>1361.2</v>
      </c>
      <c r="CI23" s="43">
        <v>5.4</v>
      </c>
      <c r="CJ23" s="43">
        <v>2.6</v>
      </c>
      <c r="CK23" s="41">
        <f t="shared" si="28"/>
        <v>8</v>
      </c>
      <c r="CL23" s="43">
        <v>140.8</v>
      </c>
      <c r="CM23" s="43">
        <v>46.8</v>
      </c>
      <c r="CN23" s="43">
        <v>15.3</v>
      </c>
      <c r="CO23" s="41">
        <f t="shared" si="29"/>
        <v>202.90000000000003</v>
      </c>
      <c r="CP23" s="43">
        <v>90.2</v>
      </c>
      <c r="CQ23" s="43">
        <v>10.1</v>
      </c>
      <c r="CR23" s="43">
        <v>5.6</v>
      </c>
      <c r="CS23" s="43">
        <v>1.9</v>
      </c>
      <c r="CT23" s="41">
        <f t="shared" si="30"/>
        <v>107.8</v>
      </c>
      <c r="CU23" s="43">
        <v>28</v>
      </c>
      <c r="CV23" s="43">
        <v>2.4</v>
      </c>
      <c r="CW23" s="43">
        <v>2.4</v>
      </c>
      <c r="CX23" s="43">
        <v>2.8</v>
      </c>
      <c r="CY23" s="43">
        <v>2.8</v>
      </c>
      <c r="CZ23" s="43">
        <v>0.2</v>
      </c>
      <c r="DA23" s="43">
        <v>1</v>
      </c>
      <c r="DB23" s="44">
        <v>0</v>
      </c>
    </row>
    <row r="24" spans="1:106" s="25" customFormat="1" ht="20.25" customHeight="1">
      <c r="A24" s="71" t="s">
        <v>41</v>
      </c>
      <c r="B24" s="72" t="s">
        <v>46</v>
      </c>
      <c r="C24" s="25">
        <f t="shared" si="33"/>
        <v>354634.80000000005</v>
      </c>
      <c r="D24" s="25">
        <f>AB33</f>
        <v>2.5</v>
      </c>
      <c r="E24" s="25">
        <f aca="true" t="shared" si="49" ref="E24:W24">AC33</f>
        <v>144.7</v>
      </c>
      <c r="F24" s="25">
        <f t="shared" si="49"/>
        <v>1.2</v>
      </c>
      <c r="G24" s="25">
        <f t="shared" si="49"/>
        <v>2.5</v>
      </c>
      <c r="H24" s="25">
        <f t="shared" si="49"/>
        <v>2.3</v>
      </c>
      <c r="I24" s="25">
        <f t="shared" si="49"/>
        <v>0.1</v>
      </c>
      <c r="J24" s="25">
        <f t="shared" si="49"/>
        <v>0.6</v>
      </c>
      <c r="K24" s="25">
        <f t="shared" si="49"/>
        <v>0</v>
      </c>
      <c r="L24" s="25">
        <f t="shared" si="49"/>
        <v>18.099999999999998</v>
      </c>
      <c r="M24" s="25">
        <f t="shared" si="49"/>
        <v>3787.7000000000003</v>
      </c>
      <c r="N24" s="25">
        <f t="shared" si="49"/>
        <v>346182.2</v>
      </c>
      <c r="O24" s="25">
        <f t="shared" si="49"/>
        <v>3900.3</v>
      </c>
      <c r="P24" s="25">
        <f t="shared" si="49"/>
        <v>100.7</v>
      </c>
      <c r="Q24" s="25">
        <f t="shared" si="49"/>
        <v>56.7</v>
      </c>
      <c r="R24" s="25">
        <f t="shared" si="49"/>
        <v>2.3</v>
      </c>
      <c r="S24" s="25">
        <f t="shared" si="49"/>
        <v>7.9</v>
      </c>
      <c r="T24" s="25">
        <f t="shared" si="49"/>
        <v>421.80000000000007</v>
      </c>
      <c r="U24" s="25">
        <f t="shared" si="49"/>
        <v>2</v>
      </c>
      <c r="V24" s="25">
        <f t="shared" si="49"/>
        <v>0.7</v>
      </c>
      <c r="W24" s="25">
        <f t="shared" si="49"/>
        <v>0.5</v>
      </c>
      <c r="X24" s="69">
        <v>16</v>
      </c>
      <c r="Y24" s="27"/>
      <c r="Z24" s="6" t="s">
        <v>115</v>
      </c>
      <c r="AA24" s="53">
        <f t="shared" si="31"/>
        <v>2553750.1999999997</v>
      </c>
      <c r="AB24" s="54">
        <f t="shared" si="0"/>
        <v>13.5</v>
      </c>
      <c r="AC24" s="54">
        <f t="shared" si="1"/>
        <v>123.4</v>
      </c>
      <c r="AD24" s="54">
        <f t="shared" si="2"/>
        <v>7.8</v>
      </c>
      <c r="AE24" s="54">
        <f t="shared" si="3"/>
        <v>8.6</v>
      </c>
      <c r="AF24" s="54">
        <f t="shared" si="4"/>
        <v>9.7</v>
      </c>
      <c r="AG24" s="54">
        <f t="shared" si="5"/>
        <v>1.6</v>
      </c>
      <c r="AH24" s="54">
        <f t="shared" si="6"/>
        <v>3</v>
      </c>
      <c r="AI24" s="54">
        <f t="shared" si="7"/>
        <v>0</v>
      </c>
      <c r="AJ24" s="54">
        <f t="shared" si="8"/>
        <v>60.2</v>
      </c>
      <c r="AK24" s="54">
        <f t="shared" si="9"/>
        <v>1110.3</v>
      </c>
      <c r="AL24" s="54">
        <f t="shared" si="10"/>
        <v>19.1</v>
      </c>
      <c r="AM24" s="54">
        <f t="shared" si="11"/>
        <v>2956.3</v>
      </c>
      <c r="AN24" s="54">
        <f t="shared" si="12"/>
        <v>906.9000000000001</v>
      </c>
      <c r="AO24" s="54">
        <f t="shared" si="13"/>
        <v>2490456</v>
      </c>
      <c r="AP24" s="54">
        <f t="shared" si="14"/>
        <v>1905.1</v>
      </c>
      <c r="AQ24" s="54">
        <f t="shared" si="15"/>
        <v>1245.8</v>
      </c>
      <c r="AR24" s="54">
        <f t="shared" si="16"/>
        <v>53680.399999999994</v>
      </c>
      <c r="AS24" s="54">
        <f t="shared" si="17"/>
        <v>924.1</v>
      </c>
      <c r="AT24" s="54">
        <f t="shared" si="18"/>
        <v>315.5</v>
      </c>
      <c r="AU24" s="54">
        <f t="shared" si="19"/>
        <v>2.9</v>
      </c>
      <c r="AW24" s="86">
        <v>2.9</v>
      </c>
      <c r="AX24" s="43">
        <v>17.4</v>
      </c>
      <c r="AY24" s="43">
        <v>88.7</v>
      </c>
      <c r="AZ24" s="43">
        <v>81.8</v>
      </c>
      <c r="BA24" s="43">
        <v>13.3</v>
      </c>
      <c r="BB24" s="43">
        <v>48.4</v>
      </c>
      <c r="BC24" s="43">
        <v>65.9</v>
      </c>
      <c r="BD24" s="41">
        <f t="shared" si="20"/>
        <v>315.5</v>
      </c>
      <c r="BE24" s="43">
        <v>438.1</v>
      </c>
      <c r="BF24" s="43">
        <v>306.4</v>
      </c>
      <c r="BG24" s="43">
        <v>179.6</v>
      </c>
      <c r="BH24" s="41">
        <f t="shared" si="21"/>
        <v>924.1</v>
      </c>
      <c r="BI24" s="43">
        <v>560.8</v>
      </c>
      <c r="BJ24" s="43">
        <v>1842.5</v>
      </c>
      <c r="BK24" s="43">
        <v>14848.4</v>
      </c>
      <c r="BL24" s="43">
        <v>36428.7</v>
      </c>
      <c r="BM24" s="41">
        <f t="shared" si="22"/>
        <v>53680.399999999994</v>
      </c>
      <c r="BN24" s="43">
        <v>235.4</v>
      </c>
      <c r="BO24" s="43">
        <v>887.1</v>
      </c>
      <c r="BP24" s="43">
        <v>91.7</v>
      </c>
      <c r="BQ24" s="43">
        <v>31.6</v>
      </c>
      <c r="BR24" s="41">
        <f t="shared" si="23"/>
        <v>1245.8</v>
      </c>
      <c r="BS24" s="43">
        <v>1598.2</v>
      </c>
      <c r="BT24" s="43">
        <v>306.9</v>
      </c>
      <c r="BU24" s="41">
        <f t="shared" si="24"/>
        <v>1905.1</v>
      </c>
      <c r="BV24" s="43">
        <v>561.7</v>
      </c>
      <c r="BW24" s="43">
        <v>2459695.2</v>
      </c>
      <c r="BX24" s="43">
        <v>30009.8</v>
      </c>
      <c r="BY24" s="43">
        <v>189.3</v>
      </c>
      <c r="BZ24" s="41">
        <f t="shared" si="25"/>
        <v>2490456</v>
      </c>
      <c r="CA24" s="43">
        <v>264.6</v>
      </c>
      <c r="CB24" s="43">
        <v>617.6</v>
      </c>
      <c r="CC24" s="43">
        <v>967.4</v>
      </c>
      <c r="CD24" s="43">
        <v>1988.9</v>
      </c>
      <c r="CE24" s="43">
        <v>5.7</v>
      </c>
      <c r="CF24" s="43">
        <v>19</v>
      </c>
      <c r="CG24" s="36">
        <f t="shared" si="26"/>
        <v>906.9000000000001</v>
      </c>
      <c r="CH24" s="36">
        <f t="shared" si="27"/>
        <v>2956.3</v>
      </c>
      <c r="CI24" s="43">
        <v>10.1</v>
      </c>
      <c r="CJ24" s="43">
        <v>9</v>
      </c>
      <c r="CK24" s="41">
        <f t="shared" si="28"/>
        <v>19.1</v>
      </c>
      <c r="CL24" s="43">
        <v>967</v>
      </c>
      <c r="CM24" s="43">
        <v>107.6</v>
      </c>
      <c r="CN24" s="43">
        <v>35.7</v>
      </c>
      <c r="CO24" s="41">
        <f t="shared" si="29"/>
        <v>1110.3</v>
      </c>
      <c r="CP24" s="43">
        <v>1.7</v>
      </c>
      <c r="CQ24" s="43">
        <v>25.9</v>
      </c>
      <c r="CR24" s="43">
        <v>26.6</v>
      </c>
      <c r="CS24" s="43">
        <v>6</v>
      </c>
      <c r="CT24" s="41">
        <f t="shared" si="30"/>
        <v>60.2</v>
      </c>
      <c r="CU24" s="43">
        <v>123.4</v>
      </c>
      <c r="CV24" s="43">
        <v>7.8</v>
      </c>
      <c r="CW24" s="43">
        <v>8.6</v>
      </c>
      <c r="CX24" s="43">
        <v>9.7</v>
      </c>
      <c r="CY24" s="43">
        <v>13.5</v>
      </c>
      <c r="CZ24" s="43">
        <v>1.6</v>
      </c>
      <c r="DA24" s="43">
        <v>3</v>
      </c>
      <c r="DB24" s="44">
        <v>0</v>
      </c>
    </row>
    <row r="25" spans="1:106" s="25" customFormat="1" ht="20.25" customHeight="1">
      <c r="A25" s="74" t="s">
        <v>47</v>
      </c>
      <c r="B25" s="75" t="s">
        <v>48</v>
      </c>
      <c r="C25" s="25">
        <f t="shared" si="33"/>
        <v>445925.8999999999</v>
      </c>
      <c r="D25" s="25">
        <f>AB34</f>
        <v>22.7</v>
      </c>
      <c r="E25" s="25">
        <f aca="true" t="shared" si="50" ref="E25:W25">AC34</f>
        <v>112.6</v>
      </c>
      <c r="F25" s="25">
        <f t="shared" si="50"/>
        <v>1.9</v>
      </c>
      <c r="G25" s="25">
        <f t="shared" si="50"/>
        <v>2.6</v>
      </c>
      <c r="H25" s="25">
        <f t="shared" si="50"/>
        <v>1.8</v>
      </c>
      <c r="I25" s="25">
        <f t="shared" si="50"/>
        <v>0.4</v>
      </c>
      <c r="J25" s="25">
        <f t="shared" si="50"/>
        <v>0.8</v>
      </c>
      <c r="K25" s="25">
        <f t="shared" si="50"/>
        <v>1.7</v>
      </c>
      <c r="L25" s="25">
        <f t="shared" si="50"/>
        <v>99.3</v>
      </c>
      <c r="M25" s="25">
        <f t="shared" si="50"/>
        <v>11231.5</v>
      </c>
      <c r="N25" s="25">
        <f t="shared" si="50"/>
        <v>433402</v>
      </c>
      <c r="O25" s="25">
        <f t="shared" si="50"/>
        <v>489</v>
      </c>
      <c r="P25" s="25">
        <f t="shared" si="50"/>
        <v>44.00000000000001</v>
      </c>
      <c r="Q25" s="25">
        <f t="shared" si="50"/>
        <v>144.2</v>
      </c>
      <c r="R25" s="25">
        <f t="shared" si="50"/>
        <v>1.3</v>
      </c>
      <c r="S25" s="25">
        <f t="shared" si="50"/>
        <v>5.1</v>
      </c>
      <c r="T25" s="25">
        <f t="shared" si="50"/>
        <v>357.1</v>
      </c>
      <c r="U25" s="25">
        <f t="shared" si="50"/>
        <v>2.1</v>
      </c>
      <c r="V25" s="25">
        <f t="shared" si="50"/>
        <v>0.6</v>
      </c>
      <c r="W25" s="25">
        <f t="shared" si="50"/>
        <v>5.2</v>
      </c>
      <c r="X25" s="69">
        <v>17</v>
      </c>
      <c r="Y25" s="27"/>
      <c r="Z25" s="6" t="s">
        <v>116</v>
      </c>
      <c r="AA25" s="53">
        <f t="shared" si="31"/>
        <v>5310098.2</v>
      </c>
      <c r="AB25" s="54">
        <f t="shared" si="0"/>
        <v>103.5</v>
      </c>
      <c r="AC25" s="54">
        <f t="shared" si="1"/>
        <v>1067.6</v>
      </c>
      <c r="AD25" s="54">
        <f t="shared" si="2"/>
        <v>16.1</v>
      </c>
      <c r="AE25" s="54">
        <f t="shared" si="3"/>
        <v>143</v>
      </c>
      <c r="AF25" s="54">
        <f t="shared" si="4"/>
        <v>160.5</v>
      </c>
      <c r="AG25" s="54">
        <f t="shared" si="5"/>
        <v>147</v>
      </c>
      <c r="AH25" s="54">
        <f t="shared" si="6"/>
        <v>227.7</v>
      </c>
      <c r="AI25" s="54">
        <f t="shared" si="7"/>
        <v>452.5</v>
      </c>
      <c r="AJ25" s="54">
        <f t="shared" si="8"/>
        <v>1014.3</v>
      </c>
      <c r="AK25" s="54">
        <f t="shared" si="9"/>
        <v>759.5</v>
      </c>
      <c r="AL25" s="54">
        <f t="shared" si="10"/>
        <v>125.30000000000001</v>
      </c>
      <c r="AM25" s="54">
        <f t="shared" si="11"/>
        <v>8920.800000000001</v>
      </c>
      <c r="AN25" s="54">
        <f t="shared" si="12"/>
        <v>8868.4</v>
      </c>
      <c r="AO25" s="54">
        <f t="shared" si="13"/>
        <v>5252823</v>
      </c>
      <c r="AP25" s="54">
        <f t="shared" si="14"/>
        <v>19753.9</v>
      </c>
      <c r="AQ25" s="54">
        <f t="shared" si="15"/>
        <v>2959.3</v>
      </c>
      <c r="AR25" s="54">
        <f t="shared" si="16"/>
        <v>10445.5</v>
      </c>
      <c r="AS25" s="54">
        <f t="shared" si="17"/>
        <v>690.1</v>
      </c>
      <c r="AT25" s="54">
        <f t="shared" si="18"/>
        <v>561.8000000000001</v>
      </c>
      <c r="AU25" s="54">
        <f t="shared" si="19"/>
        <v>858.4</v>
      </c>
      <c r="AW25" s="86">
        <v>858.4</v>
      </c>
      <c r="AX25" s="43">
        <v>75.9</v>
      </c>
      <c r="AY25" s="43">
        <v>86.9</v>
      </c>
      <c r="AZ25" s="43">
        <v>254.9</v>
      </c>
      <c r="BA25" s="43">
        <v>51.8</v>
      </c>
      <c r="BB25" s="43">
        <v>36.4</v>
      </c>
      <c r="BC25" s="43">
        <v>55.9</v>
      </c>
      <c r="BD25" s="41">
        <f t="shared" si="20"/>
        <v>561.8000000000001</v>
      </c>
      <c r="BE25" s="43">
        <v>86.6</v>
      </c>
      <c r="BF25" s="43">
        <v>211.5</v>
      </c>
      <c r="BG25" s="43">
        <v>392</v>
      </c>
      <c r="BH25" s="41">
        <f t="shared" si="21"/>
        <v>690.1</v>
      </c>
      <c r="BI25" s="43">
        <v>179</v>
      </c>
      <c r="BJ25" s="43">
        <v>546.2</v>
      </c>
      <c r="BK25" s="43">
        <v>7732.8</v>
      </c>
      <c r="BL25" s="43">
        <v>1987.5</v>
      </c>
      <c r="BM25" s="41">
        <f t="shared" si="22"/>
        <v>10445.5</v>
      </c>
      <c r="BN25" s="43">
        <v>420.4</v>
      </c>
      <c r="BO25" s="43">
        <v>447.6</v>
      </c>
      <c r="BP25" s="43">
        <v>1570.4</v>
      </c>
      <c r="BQ25" s="43">
        <v>520.9</v>
      </c>
      <c r="BR25" s="41">
        <f t="shared" si="23"/>
        <v>2959.3</v>
      </c>
      <c r="BS25" s="43">
        <v>3813.9</v>
      </c>
      <c r="BT25" s="43">
        <v>15940</v>
      </c>
      <c r="BU25" s="41">
        <f t="shared" si="24"/>
        <v>19753.9</v>
      </c>
      <c r="BV25" s="43">
        <v>150899.5</v>
      </c>
      <c r="BW25" s="43">
        <v>29698.2</v>
      </c>
      <c r="BX25" s="43">
        <v>5023197.7</v>
      </c>
      <c r="BY25" s="43">
        <v>49027.6</v>
      </c>
      <c r="BZ25" s="41">
        <f t="shared" si="25"/>
        <v>5252823</v>
      </c>
      <c r="CA25" s="43">
        <v>4674.1</v>
      </c>
      <c r="CB25" s="43">
        <v>1664.7</v>
      </c>
      <c r="CC25" s="43">
        <v>8235.2</v>
      </c>
      <c r="CD25" s="43">
        <v>685.6</v>
      </c>
      <c r="CE25" s="43">
        <v>2353.1</v>
      </c>
      <c r="CF25" s="43">
        <v>176.5</v>
      </c>
      <c r="CG25" s="36">
        <f t="shared" si="26"/>
        <v>8868.4</v>
      </c>
      <c r="CH25" s="36">
        <f t="shared" si="27"/>
        <v>8920.800000000001</v>
      </c>
      <c r="CI25" s="43">
        <v>40.1</v>
      </c>
      <c r="CJ25" s="43">
        <v>85.2</v>
      </c>
      <c r="CK25" s="41">
        <f t="shared" si="28"/>
        <v>125.30000000000001</v>
      </c>
      <c r="CL25" s="43">
        <v>280.3</v>
      </c>
      <c r="CM25" s="43">
        <v>377</v>
      </c>
      <c r="CN25" s="43">
        <v>102.2</v>
      </c>
      <c r="CO25" s="41">
        <f t="shared" si="29"/>
        <v>759.5</v>
      </c>
      <c r="CP25" s="43">
        <v>119.9</v>
      </c>
      <c r="CQ25" s="43">
        <v>178.5</v>
      </c>
      <c r="CR25" s="43">
        <v>129</v>
      </c>
      <c r="CS25" s="43">
        <v>586.9</v>
      </c>
      <c r="CT25" s="41">
        <f t="shared" si="30"/>
        <v>1014.3</v>
      </c>
      <c r="CU25" s="43">
        <v>1067.6</v>
      </c>
      <c r="CV25" s="43">
        <v>16.1</v>
      </c>
      <c r="CW25" s="43">
        <v>143</v>
      </c>
      <c r="CX25" s="43">
        <v>160.5</v>
      </c>
      <c r="CY25" s="43">
        <v>103.5</v>
      </c>
      <c r="CZ25" s="43">
        <v>147</v>
      </c>
      <c r="DA25" s="43">
        <v>227.7</v>
      </c>
      <c r="DB25" s="44">
        <v>452.5</v>
      </c>
    </row>
    <row r="26" spans="1:106" s="25" customFormat="1" ht="20.25" customHeight="1">
      <c r="A26" s="71" t="s">
        <v>49</v>
      </c>
      <c r="B26" s="72" t="s">
        <v>50</v>
      </c>
      <c r="C26" s="25">
        <f t="shared" si="33"/>
        <v>5785299.800000001</v>
      </c>
      <c r="D26" s="25">
        <f>AB29</f>
        <v>470.3</v>
      </c>
      <c r="E26" s="25">
        <f aca="true" t="shared" si="51" ref="E26:W26">AC29</f>
        <v>2601.4</v>
      </c>
      <c r="F26" s="25">
        <f t="shared" si="51"/>
        <v>121.4</v>
      </c>
      <c r="G26" s="25">
        <f t="shared" si="51"/>
        <v>426.9</v>
      </c>
      <c r="H26" s="25">
        <f t="shared" si="51"/>
        <v>473.1</v>
      </c>
      <c r="I26" s="25">
        <f t="shared" si="51"/>
        <v>428.8</v>
      </c>
      <c r="J26" s="25">
        <f t="shared" si="51"/>
        <v>752.5</v>
      </c>
      <c r="K26" s="25">
        <f t="shared" si="51"/>
        <v>1022.7</v>
      </c>
      <c r="L26" s="25">
        <f t="shared" si="51"/>
        <v>3214.6</v>
      </c>
      <c r="M26" s="25">
        <f t="shared" si="51"/>
        <v>6618.599999999999</v>
      </c>
      <c r="N26" s="25">
        <f t="shared" si="51"/>
        <v>990.7</v>
      </c>
      <c r="O26" s="25">
        <f t="shared" si="51"/>
        <v>5420247.7</v>
      </c>
      <c r="P26" s="25">
        <f t="shared" si="51"/>
        <v>299251.4</v>
      </c>
      <c r="Q26" s="25">
        <f t="shared" si="51"/>
        <v>25445.9</v>
      </c>
      <c r="R26" s="25">
        <f t="shared" si="51"/>
        <v>1419.8</v>
      </c>
      <c r="S26" s="25">
        <f t="shared" si="51"/>
        <v>4014.4</v>
      </c>
      <c r="T26" s="25">
        <f t="shared" si="51"/>
        <v>14655.699999999999</v>
      </c>
      <c r="U26" s="25">
        <f t="shared" si="51"/>
        <v>221.5</v>
      </c>
      <c r="V26" s="25">
        <f t="shared" si="51"/>
        <v>1265.8000000000002</v>
      </c>
      <c r="W26" s="25">
        <f t="shared" si="51"/>
        <v>1656.6</v>
      </c>
      <c r="X26" s="69">
        <v>18</v>
      </c>
      <c r="Y26" s="27"/>
      <c r="Z26" s="6" t="s">
        <v>117</v>
      </c>
      <c r="AA26" s="53">
        <f t="shared" si="31"/>
        <v>1295361.5999999999</v>
      </c>
      <c r="AB26" s="54">
        <f t="shared" si="0"/>
        <v>0.8</v>
      </c>
      <c r="AC26" s="54">
        <f t="shared" si="1"/>
        <v>4.7</v>
      </c>
      <c r="AD26" s="54">
        <f t="shared" si="2"/>
        <v>0.2</v>
      </c>
      <c r="AE26" s="54">
        <f t="shared" si="3"/>
        <v>0.2</v>
      </c>
      <c r="AF26" s="54">
        <f t="shared" si="4"/>
        <v>0</v>
      </c>
      <c r="AG26" s="54">
        <f t="shared" si="5"/>
        <v>0</v>
      </c>
      <c r="AH26" s="54">
        <f t="shared" si="6"/>
        <v>0</v>
      </c>
      <c r="AI26" s="54">
        <f t="shared" si="7"/>
        <v>0</v>
      </c>
      <c r="AJ26" s="54">
        <f t="shared" si="8"/>
        <v>2.5</v>
      </c>
      <c r="AK26" s="54">
        <f t="shared" si="9"/>
        <v>26</v>
      </c>
      <c r="AL26" s="54">
        <f t="shared" si="10"/>
        <v>65.2</v>
      </c>
      <c r="AM26" s="54">
        <f t="shared" si="11"/>
        <v>16694.8</v>
      </c>
      <c r="AN26" s="54">
        <f t="shared" si="12"/>
        <v>19394.8</v>
      </c>
      <c r="AO26" s="54">
        <f t="shared" si="13"/>
        <v>1254551.6</v>
      </c>
      <c r="AP26" s="54">
        <f t="shared" si="14"/>
        <v>505.2</v>
      </c>
      <c r="AQ26" s="54">
        <f t="shared" si="15"/>
        <v>151.6</v>
      </c>
      <c r="AR26" s="54">
        <f t="shared" si="16"/>
        <v>3949.7000000000003</v>
      </c>
      <c r="AS26" s="54">
        <f t="shared" si="17"/>
        <v>7.9</v>
      </c>
      <c r="AT26" s="54">
        <f t="shared" si="18"/>
        <v>6.4</v>
      </c>
      <c r="AU26" s="54">
        <f t="shared" si="19"/>
        <v>0</v>
      </c>
      <c r="AW26" s="86">
        <v>0</v>
      </c>
      <c r="AX26" s="43">
        <v>0.4</v>
      </c>
      <c r="AY26" s="43">
        <v>1.2</v>
      </c>
      <c r="AZ26" s="43">
        <v>1.4</v>
      </c>
      <c r="BA26" s="43">
        <v>0</v>
      </c>
      <c r="BB26" s="43">
        <v>1</v>
      </c>
      <c r="BC26" s="43">
        <v>2.4</v>
      </c>
      <c r="BD26" s="41">
        <f t="shared" si="20"/>
        <v>6.4</v>
      </c>
      <c r="BE26" s="43">
        <v>3</v>
      </c>
      <c r="BF26" s="43">
        <v>3.5</v>
      </c>
      <c r="BG26" s="43">
        <v>1.4</v>
      </c>
      <c r="BH26" s="41">
        <f t="shared" si="21"/>
        <v>7.9</v>
      </c>
      <c r="BI26" s="43">
        <v>10.1</v>
      </c>
      <c r="BJ26" s="43">
        <v>116.8</v>
      </c>
      <c r="BK26" s="43">
        <v>123</v>
      </c>
      <c r="BL26" s="43">
        <v>3699.8</v>
      </c>
      <c r="BM26" s="41">
        <f t="shared" si="22"/>
        <v>3949.7000000000003</v>
      </c>
      <c r="BN26" s="43">
        <v>17.3</v>
      </c>
      <c r="BO26" s="43">
        <v>61.9</v>
      </c>
      <c r="BP26" s="43">
        <v>69.8</v>
      </c>
      <c r="BQ26" s="43">
        <v>2.6</v>
      </c>
      <c r="BR26" s="41">
        <f t="shared" si="23"/>
        <v>151.6</v>
      </c>
      <c r="BS26" s="43">
        <v>1.2</v>
      </c>
      <c r="BT26" s="43">
        <v>504</v>
      </c>
      <c r="BU26" s="41">
        <f t="shared" si="24"/>
        <v>505.2</v>
      </c>
      <c r="BV26" s="43">
        <v>6965.7</v>
      </c>
      <c r="BW26" s="43">
        <v>190.3</v>
      </c>
      <c r="BX26" s="43">
        <v>48584.1</v>
      </c>
      <c r="BY26" s="43">
        <v>1198811.5</v>
      </c>
      <c r="BZ26" s="41">
        <f t="shared" si="25"/>
        <v>1254551.6</v>
      </c>
      <c r="CA26" s="43">
        <v>6375.9</v>
      </c>
      <c r="CB26" s="43">
        <v>1037.2</v>
      </c>
      <c r="CC26" s="43">
        <v>16144.5</v>
      </c>
      <c r="CD26" s="43">
        <v>550.3</v>
      </c>
      <c r="CE26" s="43">
        <v>2670.2</v>
      </c>
      <c r="CF26" s="43">
        <v>9311.5</v>
      </c>
      <c r="CG26" s="36">
        <f t="shared" si="26"/>
        <v>19394.8</v>
      </c>
      <c r="CH26" s="36">
        <f t="shared" si="27"/>
        <v>16694.8</v>
      </c>
      <c r="CI26" s="43">
        <v>65</v>
      </c>
      <c r="CJ26" s="43">
        <v>0.2</v>
      </c>
      <c r="CK26" s="41">
        <f t="shared" si="28"/>
        <v>65.2</v>
      </c>
      <c r="CL26" s="43">
        <v>4.3</v>
      </c>
      <c r="CM26" s="43">
        <v>6.7</v>
      </c>
      <c r="CN26" s="43">
        <v>15</v>
      </c>
      <c r="CO26" s="41">
        <f t="shared" si="29"/>
        <v>26</v>
      </c>
      <c r="CP26" s="43">
        <v>0</v>
      </c>
      <c r="CQ26" s="43">
        <v>1.3</v>
      </c>
      <c r="CR26" s="43">
        <v>1.2</v>
      </c>
      <c r="CS26" s="43">
        <v>0</v>
      </c>
      <c r="CT26" s="41">
        <f t="shared" si="30"/>
        <v>2.5</v>
      </c>
      <c r="CU26" s="43">
        <v>4.7</v>
      </c>
      <c r="CV26" s="43">
        <v>0.2</v>
      </c>
      <c r="CW26" s="43">
        <v>0.2</v>
      </c>
      <c r="CX26" s="43">
        <v>0</v>
      </c>
      <c r="CY26" s="43">
        <v>0.8</v>
      </c>
      <c r="CZ26" s="43">
        <v>0</v>
      </c>
      <c r="DA26" s="43">
        <v>0</v>
      </c>
      <c r="DB26" s="44">
        <v>0</v>
      </c>
    </row>
    <row r="27" spans="1:106" s="25" customFormat="1" ht="20.25" customHeight="1">
      <c r="A27" s="74" t="s">
        <v>51</v>
      </c>
      <c r="B27" s="75" t="s">
        <v>52</v>
      </c>
      <c r="C27" s="25">
        <f t="shared" si="33"/>
        <v>3444747.2</v>
      </c>
      <c r="D27" s="25">
        <f>AB30</f>
        <v>225.3</v>
      </c>
      <c r="E27" s="25">
        <f aca="true" t="shared" si="52" ref="E27:W27">AC30</f>
        <v>708.5</v>
      </c>
      <c r="F27" s="25">
        <f t="shared" si="52"/>
        <v>14.5</v>
      </c>
      <c r="G27" s="25">
        <f t="shared" si="52"/>
        <v>30.6</v>
      </c>
      <c r="H27" s="25">
        <f t="shared" si="52"/>
        <v>22.9</v>
      </c>
      <c r="I27" s="25">
        <f t="shared" si="52"/>
        <v>2.3</v>
      </c>
      <c r="J27" s="25">
        <f t="shared" si="52"/>
        <v>38.9</v>
      </c>
      <c r="K27" s="25">
        <f t="shared" si="52"/>
        <v>0</v>
      </c>
      <c r="L27" s="25">
        <f t="shared" si="52"/>
        <v>3845.5999999999995</v>
      </c>
      <c r="M27" s="25">
        <f t="shared" si="52"/>
        <v>6050.900000000001</v>
      </c>
      <c r="N27" s="25">
        <f t="shared" si="52"/>
        <v>3411.4</v>
      </c>
      <c r="O27" s="25">
        <f t="shared" si="52"/>
        <v>3399828.2</v>
      </c>
      <c r="P27" s="25">
        <f t="shared" si="52"/>
        <v>23172.5</v>
      </c>
      <c r="Q27" s="25">
        <f t="shared" si="52"/>
        <v>3484.2000000000003</v>
      </c>
      <c r="R27" s="25">
        <f t="shared" si="52"/>
        <v>380.6</v>
      </c>
      <c r="S27" s="25">
        <f t="shared" si="52"/>
        <v>857.4</v>
      </c>
      <c r="T27" s="25">
        <f t="shared" si="52"/>
        <v>2509.2000000000003</v>
      </c>
      <c r="U27" s="25">
        <f t="shared" si="52"/>
        <v>92.3</v>
      </c>
      <c r="V27" s="25">
        <f t="shared" si="52"/>
        <v>40.4</v>
      </c>
      <c r="W27" s="25">
        <f t="shared" si="52"/>
        <v>31.5</v>
      </c>
      <c r="X27" s="69">
        <v>19</v>
      </c>
      <c r="Y27" s="27"/>
      <c r="Z27" s="6" t="s">
        <v>118</v>
      </c>
      <c r="AA27" s="53">
        <f t="shared" si="31"/>
        <v>906152.5999999999</v>
      </c>
      <c r="AB27" s="54">
        <f t="shared" si="0"/>
        <v>5.4</v>
      </c>
      <c r="AC27" s="54">
        <f t="shared" si="1"/>
        <v>63.4</v>
      </c>
      <c r="AD27" s="54">
        <f t="shared" si="2"/>
        <v>4.3</v>
      </c>
      <c r="AE27" s="54">
        <f t="shared" si="3"/>
        <v>3.4</v>
      </c>
      <c r="AF27" s="54">
        <f t="shared" si="4"/>
        <v>3.6</v>
      </c>
      <c r="AG27" s="54">
        <f t="shared" si="5"/>
        <v>0.5</v>
      </c>
      <c r="AH27" s="54">
        <f t="shared" si="6"/>
        <v>1.5</v>
      </c>
      <c r="AI27" s="54">
        <f t="shared" si="7"/>
        <v>0</v>
      </c>
      <c r="AJ27" s="54">
        <f t="shared" si="8"/>
        <v>180.2</v>
      </c>
      <c r="AK27" s="54">
        <f t="shared" si="9"/>
        <v>112.6</v>
      </c>
      <c r="AL27" s="54">
        <f t="shared" si="10"/>
        <v>26</v>
      </c>
      <c r="AM27" s="54">
        <f t="shared" si="11"/>
        <v>22897.800000000003</v>
      </c>
      <c r="AN27" s="54">
        <f t="shared" si="12"/>
        <v>865757.2</v>
      </c>
      <c r="AO27" s="54">
        <f t="shared" si="13"/>
        <v>13734.599999999999</v>
      </c>
      <c r="AP27" s="54">
        <f t="shared" si="14"/>
        <v>144.5</v>
      </c>
      <c r="AQ27" s="54">
        <f t="shared" si="15"/>
        <v>2675.6</v>
      </c>
      <c r="AR27" s="54">
        <f t="shared" si="16"/>
        <v>513.3000000000001</v>
      </c>
      <c r="AS27" s="54">
        <f t="shared" si="17"/>
        <v>16.599999999999998</v>
      </c>
      <c r="AT27" s="54">
        <f t="shared" si="18"/>
        <v>12.100000000000001</v>
      </c>
      <c r="AU27" s="54">
        <f t="shared" si="19"/>
        <v>0</v>
      </c>
      <c r="AW27" s="86">
        <v>0</v>
      </c>
      <c r="AX27" s="43">
        <v>1.1</v>
      </c>
      <c r="AY27" s="43">
        <v>1.4</v>
      </c>
      <c r="AZ27" s="43">
        <v>3.2</v>
      </c>
      <c r="BA27" s="43">
        <v>1.2</v>
      </c>
      <c r="BB27" s="43">
        <v>1.4</v>
      </c>
      <c r="BC27" s="43">
        <v>3.8</v>
      </c>
      <c r="BD27" s="41">
        <f t="shared" si="20"/>
        <v>12.100000000000001</v>
      </c>
      <c r="BE27" s="43">
        <v>7.2</v>
      </c>
      <c r="BF27" s="43">
        <v>6</v>
      </c>
      <c r="BG27" s="43">
        <v>3.4</v>
      </c>
      <c r="BH27" s="41">
        <f t="shared" si="21"/>
        <v>16.599999999999998</v>
      </c>
      <c r="BI27" s="43">
        <v>14.8</v>
      </c>
      <c r="BJ27" s="43">
        <v>27</v>
      </c>
      <c r="BK27" s="43">
        <v>373.1</v>
      </c>
      <c r="BL27" s="43">
        <v>98.4</v>
      </c>
      <c r="BM27" s="41">
        <f t="shared" si="22"/>
        <v>513.3000000000001</v>
      </c>
      <c r="BN27" s="43">
        <v>6.8</v>
      </c>
      <c r="BO27" s="43">
        <v>67.3</v>
      </c>
      <c r="BP27" s="43">
        <v>592.8</v>
      </c>
      <c r="BQ27" s="43">
        <v>2008.7</v>
      </c>
      <c r="BR27" s="41">
        <f t="shared" si="23"/>
        <v>2675.6</v>
      </c>
      <c r="BS27" s="43">
        <v>2.3</v>
      </c>
      <c r="BT27" s="43">
        <v>142.2</v>
      </c>
      <c r="BU27" s="41">
        <f t="shared" si="24"/>
        <v>144.5</v>
      </c>
      <c r="BV27" s="43">
        <v>2353.2</v>
      </c>
      <c r="BW27" s="43">
        <v>136.5</v>
      </c>
      <c r="BX27" s="43">
        <v>4719.5</v>
      </c>
      <c r="BY27" s="43">
        <v>6525.4</v>
      </c>
      <c r="BZ27" s="41">
        <f t="shared" si="25"/>
        <v>13734.599999999999</v>
      </c>
      <c r="CA27" s="43">
        <v>813542.6</v>
      </c>
      <c r="CB27" s="43">
        <v>52024.5</v>
      </c>
      <c r="CC27" s="43">
        <v>21172.4</v>
      </c>
      <c r="CD27" s="43">
        <v>1725.4</v>
      </c>
      <c r="CE27" s="43">
        <v>150</v>
      </c>
      <c r="CF27" s="43">
        <v>40.1</v>
      </c>
      <c r="CG27" s="36">
        <f t="shared" si="26"/>
        <v>865757.2</v>
      </c>
      <c r="CH27" s="36">
        <f t="shared" si="27"/>
        <v>22897.800000000003</v>
      </c>
      <c r="CI27" s="43">
        <v>23.1</v>
      </c>
      <c r="CJ27" s="43">
        <v>2.9</v>
      </c>
      <c r="CK27" s="41">
        <f t="shared" si="28"/>
        <v>26</v>
      </c>
      <c r="CL27" s="43">
        <v>37.8</v>
      </c>
      <c r="CM27" s="43">
        <v>55.4</v>
      </c>
      <c r="CN27" s="43">
        <v>19.4</v>
      </c>
      <c r="CO27" s="41">
        <f t="shared" si="29"/>
        <v>112.6</v>
      </c>
      <c r="CP27" s="43">
        <v>115.2</v>
      </c>
      <c r="CQ27" s="43">
        <v>17.9</v>
      </c>
      <c r="CR27" s="43">
        <v>44.8</v>
      </c>
      <c r="CS27" s="43">
        <v>2.3</v>
      </c>
      <c r="CT27" s="41">
        <f t="shared" si="30"/>
        <v>180.2</v>
      </c>
      <c r="CU27" s="43">
        <v>63.4</v>
      </c>
      <c r="CV27" s="43">
        <v>4.3</v>
      </c>
      <c r="CW27" s="43">
        <v>3.4</v>
      </c>
      <c r="CX27" s="43">
        <v>3.6</v>
      </c>
      <c r="CY27" s="43">
        <v>5.4</v>
      </c>
      <c r="CZ27" s="43">
        <v>0.5</v>
      </c>
      <c r="DA27" s="43">
        <v>1.5</v>
      </c>
      <c r="DB27" s="44">
        <v>0</v>
      </c>
    </row>
    <row r="28" spans="1:106" s="25" customFormat="1" ht="20.25" customHeight="1">
      <c r="A28" s="32"/>
      <c r="B28" s="73" t="s">
        <v>53</v>
      </c>
      <c r="C28" s="25">
        <v>950460</v>
      </c>
      <c r="D28" s="25">
        <f>AB27</f>
        <v>5.4</v>
      </c>
      <c r="E28" s="25">
        <f aca="true" t="shared" si="53" ref="E28:W29">AC27</f>
        <v>63.4</v>
      </c>
      <c r="F28" s="25">
        <f t="shared" si="53"/>
        <v>4.3</v>
      </c>
      <c r="G28" s="25">
        <f t="shared" si="53"/>
        <v>3.4</v>
      </c>
      <c r="H28" s="25">
        <f t="shared" si="53"/>
        <v>3.6</v>
      </c>
      <c r="I28" s="25">
        <f t="shared" si="53"/>
        <v>0.5</v>
      </c>
      <c r="J28" s="25">
        <f t="shared" si="53"/>
        <v>1.5</v>
      </c>
      <c r="K28" s="25">
        <f t="shared" si="53"/>
        <v>0</v>
      </c>
      <c r="L28" s="25">
        <f t="shared" si="53"/>
        <v>180.2</v>
      </c>
      <c r="M28" s="25">
        <f t="shared" si="53"/>
        <v>112.6</v>
      </c>
      <c r="N28" s="25">
        <f t="shared" si="53"/>
        <v>26</v>
      </c>
      <c r="O28" s="25">
        <f t="shared" si="53"/>
        <v>22897.800000000003</v>
      </c>
      <c r="P28" s="25">
        <f t="shared" si="53"/>
        <v>865757.2</v>
      </c>
      <c r="Q28" s="25">
        <f t="shared" si="53"/>
        <v>13734.599999999999</v>
      </c>
      <c r="R28" s="25">
        <f t="shared" si="53"/>
        <v>144.5</v>
      </c>
      <c r="S28" s="25">
        <f t="shared" si="53"/>
        <v>2675.6</v>
      </c>
      <c r="T28" s="25">
        <f t="shared" si="53"/>
        <v>513.3000000000001</v>
      </c>
      <c r="U28" s="25">
        <f t="shared" si="53"/>
        <v>16.599999999999998</v>
      </c>
      <c r="V28" s="25">
        <f t="shared" si="53"/>
        <v>12.100000000000001</v>
      </c>
      <c r="W28" s="25">
        <f t="shared" si="53"/>
        <v>0</v>
      </c>
      <c r="X28" s="69">
        <v>20</v>
      </c>
      <c r="Y28" s="27"/>
      <c r="Z28" s="6" t="s">
        <v>119</v>
      </c>
      <c r="AA28" s="53">
        <f t="shared" si="31"/>
        <v>1793458.8</v>
      </c>
      <c r="AB28" s="54">
        <f t="shared" si="0"/>
        <v>42.5</v>
      </c>
      <c r="AC28" s="54">
        <f t="shared" si="1"/>
        <v>391.2</v>
      </c>
      <c r="AD28" s="54">
        <f t="shared" si="2"/>
        <v>55.9</v>
      </c>
      <c r="AE28" s="54">
        <f t="shared" si="3"/>
        <v>32.9</v>
      </c>
      <c r="AF28" s="54">
        <f t="shared" si="4"/>
        <v>26.9</v>
      </c>
      <c r="AG28" s="54">
        <f t="shared" si="5"/>
        <v>4.1</v>
      </c>
      <c r="AH28" s="54">
        <f t="shared" si="6"/>
        <v>5.4</v>
      </c>
      <c r="AI28" s="54">
        <f t="shared" si="7"/>
        <v>0</v>
      </c>
      <c r="AJ28" s="54">
        <f t="shared" si="8"/>
        <v>292.3</v>
      </c>
      <c r="AK28" s="54">
        <f t="shared" si="9"/>
        <v>1264.7</v>
      </c>
      <c r="AL28" s="54">
        <f t="shared" si="10"/>
        <v>135.2</v>
      </c>
      <c r="AM28" s="54">
        <f t="shared" si="11"/>
        <v>133142.9</v>
      </c>
      <c r="AN28" s="54">
        <f t="shared" si="12"/>
        <v>1644878.3</v>
      </c>
      <c r="AO28" s="54">
        <f t="shared" si="13"/>
        <v>4154.799999999999</v>
      </c>
      <c r="AP28" s="54">
        <f t="shared" si="14"/>
        <v>317.7</v>
      </c>
      <c r="AQ28" s="54">
        <f t="shared" si="15"/>
        <v>1991.8000000000002</v>
      </c>
      <c r="AR28" s="54">
        <f t="shared" si="16"/>
        <v>4932.2</v>
      </c>
      <c r="AS28" s="54">
        <f t="shared" si="17"/>
        <v>193.8</v>
      </c>
      <c r="AT28" s="54">
        <f t="shared" si="18"/>
        <v>1575.8000000000002</v>
      </c>
      <c r="AU28" s="54">
        <f t="shared" si="19"/>
        <v>20.4</v>
      </c>
      <c r="AW28" s="86">
        <v>20.4</v>
      </c>
      <c r="AX28" s="43">
        <v>13.4</v>
      </c>
      <c r="AY28" s="43">
        <v>16.2</v>
      </c>
      <c r="AZ28" s="43">
        <v>42.8</v>
      </c>
      <c r="BA28" s="43">
        <v>18.8</v>
      </c>
      <c r="BB28" s="43">
        <v>1440.2</v>
      </c>
      <c r="BC28" s="43">
        <v>44.4</v>
      </c>
      <c r="BD28" s="41">
        <f t="shared" si="20"/>
        <v>1575.8000000000002</v>
      </c>
      <c r="BE28" s="43">
        <v>55.3</v>
      </c>
      <c r="BF28" s="43">
        <v>61.8</v>
      </c>
      <c r="BG28" s="43">
        <v>76.7</v>
      </c>
      <c r="BH28" s="41">
        <f t="shared" si="21"/>
        <v>193.8</v>
      </c>
      <c r="BI28" s="43">
        <v>84.5</v>
      </c>
      <c r="BJ28" s="43">
        <v>202.4</v>
      </c>
      <c r="BK28" s="43">
        <v>3575.6</v>
      </c>
      <c r="BL28" s="43">
        <v>1069.7</v>
      </c>
      <c r="BM28" s="41">
        <f t="shared" si="22"/>
        <v>4932.2</v>
      </c>
      <c r="BN28" s="43">
        <v>178.8</v>
      </c>
      <c r="BO28" s="43">
        <v>200</v>
      </c>
      <c r="BP28" s="43">
        <v>391.3</v>
      </c>
      <c r="BQ28" s="43">
        <v>1221.7</v>
      </c>
      <c r="BR28" s="41">
        <f t="shared" si="23"/>
        <v>1991.8000000000002</v>
      </c>
      <c r="BS28" s="43">
        <v>28.2</v>
      </c>
      <c r="BT28" s="43">
        <v>289.5</v>
      </c>
      <c r="BU28" s="41">
        <f t="shared" si="24"/>
        <v>317.7</v>
      </c>
      <c r="BV28" s="43">
        <v>530.9</v>
      </c>
      <c r="BW28" s="43">
        <v>867.7</v>
      </c>
      <c r="BX28" s="43">
        <v>1805.3</v>
      </c>
      <c r="BY28" s="43">
        <v>950.9</v>
      </c>
      <c r="BZ28" s="41">
        <f t="shared" si="25"/>
        <v>4154.799999999999</v>
      </c>
      <c r="CA28" s="43">
        <v>51831</v>
      </c>
      <c r="CB28" s="43">
        <v>1543345.1</v>
      </c>
      <c r="CC28" s="43">
        <v>120068.2</v>
      </c>
      <c r="CD28" s="43">
        <v>13074.7</v>
      </c>
      <c r="CE28" s="43">
        <v>49458.8</v>
      </c>
      <c r="CF28" s="43">
        <v>243.4</v>
      </c>
      <c r="CG28" s="36">
        <f t="shared" si="26"/>
        <v>1644878.3</v>
      </c>
      <c r="CH28" s="36">
        <f t="shared" si="27"/>
        <v>133142.9</v>
      </c>
      <c r="CI28" s="43">
        <v>95.4</v>
      </c>
      <c r="CJ28" s="43">
        <v>39.8</v>
      </c>
      <c r="CK28" s="41">
        <f t="shared" si="28"/>
        <v>135.2</v>
      </c>
      <c r="CL28" s="43">
        <v>675.6</v>
      </c>
      <c r="CM28" s="43">
        <v>480.4</v>
      </c>
      <c r="CN28" s="43">
        <v>108.7</v>
      </c>
      <c r="CO28" s="41">
        <f t="shared" si="29"/>
        <v>1264.7</v>
      </c>
      <c r="CP28" s="43">
        <v>70.9</v>
      </c>
      <c r="CQ28" s="43">
        <v>107.7</v>
      </c>
      <c r="CR28" s="43">
        <v>62</v>
      </c>
      <c r="CS28" s="43">
        <v>51.7</v>
      </c>
      <c r="CT28" s="41">
        <f t="shared" si="30"/>
        <v>292.3</v>
      </c>
      <c r="CU28" s="43">
        <v>391.2</v>
      </c>
      <c r="CV28" s="43">
        <v>55.9</v>
      </c>
      <c r="CW28" s="43">
        <v>32.9</v>
      </c>
      <c r="CX28" s="43">
        <v>26.9</v>
      </c>
      <c r="CY28" s="43">
        <v>42.5</v>
      </c>
      <c r="CZ28" s="43">
        <v>4.1</v>
      </c>
      <c r="DA28" s="43">
        <v>5.4</v>
      </c>
      <c r="DB28" s="44">
        <v>0</v>
      </c>
    </row>
    <row r="29" spans="1:106" s="25" customFormat="1" ht="20.25" customHeight="1">
      <c r="A29" s="32" t="s">
        <v>54</v>
      </c>
      <c r="B29" s="73" t="s">
        <v>55</v>
      </c>
      <c r="C29" s="25">
        <f t="shared" si="33"/>
        <v>1793458.8</v>
      </c>
      <c r="D29" s="25">
        <f>AB28</f>
        <v>42.5</v>
      </c>
      <c r="E29" s="25">
        <f t="shared" si="53"/>
        <v>391.2</v>
      </c>
      <c r="F29" s="25">
        <f t="shared" si="53"/>
        <v>55.9</v>
      </c>
      <c r="G29" s="25">
        <f t="shared" si="53"/>
        <v>32.9</v>
      </c>
      <c r="H29" s="25">
        <f t="shared" si="53"/>
        <v>26.9</v>
      </c>
      <c r="I29" s="25">
        <f t="shared" si="53"/>
        <v>4.1</v>
      </c>
      <c r="J29" s="25">
        <f t="shared" si="53"/>
        <v>5.4</v>
      </c>
      <c r="K29" s="25">
        <f t="shared" si="53"/>
        <v>0</v>
      </c>
      <c r="L29" s="25">
        <f t="shared" si="53"/>
        <v>292.3</v>
      </c>
      <c r="M29" s="25">
        <f t="shared" si="53"/>
        <v>1264.7</v>
      </c>
      <c r="N29" s="25">
        <f t="shared" si="53"/>
        <v>135.2</v>
      </c>
      <c r="O29" s="25">
        <f t="shared" si="53"/>
        <v>133142.9</v>
      </c>
      <c r="P29" s="25">
        <f t="shared" si="53"/>
        <v>1644878.3</v>
      </c>
      <c r="Q29" s="25">
        <f t="shared" si="53"/>
        <v>4154.799999999999</v>
      </c>
      <c r="R29" s="25">
        <f t="shared" si="53"/>
        <v>317.7</v>
      </c>
      <c r="S29" s="25">
        <f t="shared" si="53"/>
        <v>1991.8000000000002</v>
      </c>
      <c r="T29" s="25">
        <f t="shared" si="53"/>
        <v>4932.2</v>
      </c>
      <c r="U29" s="25">
        <f t="shared" si="53"/>
        <v>193.8</v>
      </c>
      <c r="V29" s="25">
        <f t="shared" si="53"/>
        <v>1575.8000000000002</v>
      </c>
      <c r="W29" s="25">
        <f t="shared" si="53"/>
        <v>20.4</v>
      </c>
      <c r="X29" s="69">
        <v>21</v>
      </c>
      <c r="Y29" s="27"/>
      <c r="Z29" s="6" t="s">
        <v>120</v>
      </c>
      <c r="AA29" s="53">
        <f t="shared" si="31"/>
        <v>5785299.800000001</v>
      </c>
      <c r="AB29" s="54">
        <f t="shared" si="0"/>
        <v>470.3</v>
      </c>
      <c r="AC29" s="54">
        <f t="shared" si="1"/>
        <v>2601.4</v>
      </c>
      <c r="AD29" s="54">
        <f t="shared" si="2"/>
        <v>121.4</v>
      </c>
      <c r="AE29" s="54">
        <f t="shared" si="3"/>
        <v>426.9</v>
      </c>
      <c r="AF29" s="54">
        <f t="shared" si="4"/>
        <v>473.1</v>
      </c>
      <c r="AG29" s="54">
        <f t="shared" si="5"/>
        <v>428.8</v>
      </c>
      <c r="AH29" s="54">
        <f t="shared" si="6"/>
        <v>752.5</v>
      </c>
      <c r="AI29" s="54">
        <f t="shared" si="7"/>
        <v>1022.7</v>
      </c>
      <c r="AJ29" s="54">
        <f t="shared" si="8"/>
        <v>3214.6</v>
      </c>
      <c r="AK29" s="54">
        <f t="shared" si="9"/>
        <v>6618.599999999999</v>
      </c>
      <c r="AL29" s="54">
        <f t="shared" si="10"/>
        <v>990.7</v>
      </c>
      <c r="AM29" s="54">
        <f t="shared" si="11"/>
        <v>5420247.7</v>
      </c>
      <c r="AN29" s="54">
        <f t="shared" si="12"/>
        <v>299251.4</v>
      </c>
      <c r="AO29" s="54">
        <f t="shared" si="13"/>
        <v>25445.9</v>
      </c>
      <c r="AP29" s="54">
        <f t="shared" si="14"/>
        <v>1419.8</v>
      </c>
      <c r="AQ29" s="54">
        <f t="shared" si="15"/>
        <v>4014.4</v>
      </c>
      <c r="AR29" s="54">
        <f t="shared" si="16"/>
        <v>14655.699999999999</v>
      </c>
      <c r="AS29" s="54">
        <f t="shared" si="17"/>
        <v>221.5</v>
      </c>
      <c r="AT29" s="54">
        <f t="shared" si="18"/>
        <v>1265.8000000000002</v>
      </c>
      <c r="AU29" s="54">
        <f t="shared" si="19"/>
        <v>1656.6</v>
      </c>
      <c r="AW29" s="86">
        <v>1656.6</v>
      </c>
      <c r="AX29" s="43">
        <v>141.7</v>
      </c>
      <c r="AY29" s="43">
        <v>114.5</v>
      </c>
      <c r="AZ29" s="43">
        <v>658.7</v>
      </c>
      <c r="BA29" s="43">
        <v>101.8</v>
      </c>
      <c r="BB29" s="43">
        <v>80.9</v>
      </c>
      <c r="BC29" s="43">
        <v>168.2</v>
      </c>
      <c r="BD29" s="41">
        <f t="shared" si="20"/>
        <v>1265.8000000000002</v>
      </c>
      <c r="BE29" s="43">
        <v>83.3</v>
      </c>
      <c r="BF29" s="43">
        <v>85.2</v>
      </c>
      <c r="BG29" s="43">
        <v>53</v>
      </c>
      <c r="BH29" s="41">
        <f t="shared" si="21"/>
        <v>221.5</v>
      </c>
      <c r="BI29" s="43">
        <v>293.6</v>
      </c>
      <c r="BJ29" s="43">
        <v>531.2</v>
      </c>
      <c r="BK29" s="43">
        <v>12395</v>
      </c>
      <c r="BL29" s="43">
        <v>1435.9</v>
      </c>
      <c r="BM29" s="41">
        <f t="shared" si="22"/>
        <v>14655.699999999999</v>
      </c>
      <c r="BN29" s="43">
        <v>334.7</v>
      </c>
      <c r="BO29" s="43">
        <v>543.7</v>
      </c>
      <c r="BP29" s="43">
        <v>2410.9</v>
      </c>
      <c r="BQ29" s="43">
        <v>725.1</v>
      </c>
      <c r="BR29" s="41">
        <f t="shared" si="23"/>
        <v>4014.4</v>
      </c>
      <c r="BS29" s="43">
        <v>42</v>
      </c>
      <c r="BT29" s="43">
        <v>1377.8</v>
      </c>
      <c r="BU29" s="41">
        <f t="shared" si="24"/>
        <v>1419.8</v>
      </c>
      <c r="BV29" s="43">
        <v>1107</v>
      </c>
      <c r="BW29" s="43">
        <v>886.7</v>
      </c>
      <c r="BX29" s="43">
        <v>7248.6</v>
      </c>
      <c r="BY29" s="43">
        <v>16203.6</v>
      </c>
      <c r="BZ29" s="41">
        <f t="shared" si="25"/>
        <v>25445.9</v>
      </c>
      <c r="CA29" s="43">
        <v>21328.8</v>
      </c>
      <c r="CB29" s="43">
        <v>120611</v>
      </c>
      <c r="CC29" s="43">
        <v>5075198.7</v>
      </c>
      <c r="CD29" s="43">
        <v>345049</v>
      </c>
      <c r="CE29" s="43">
        <v>126289.7</v>
      </c>
      <c r="CF29" s="43">
        <v>31021.9</v>
      </c>
      <c r="CG29" s="36">
        <f t="shared" si="26"/>
        <v>299251.4</v>
      </c>
      <c r="CH29" s="36">
        <f t="shared" si="27"/>
        <v>5420247.7</v>
      </c>
      <c r="CI29" s="43">
        <v>566</v>
      </c>
      <c r="CJ29" s="43">
        <v>424.7</v>
      </c>
      <c r="CK29" s="41">
        <f t="shared" si="28"/>
        <v>990.7</v>
      </c>
      <c r="CL29" s="43">
        <v>2245.1</v>
      </c>
      <c r="CM29" s="43">
        <v>3729.1</v>
      </c>
      <c r="CN29" s="43">
        <v>644.4</v>
      </c>
      <c r="CO29" s="41">
        <f t="shared" si="29"/>
        <v>6618.599999999999</v>
      </c>
      <c r="CP29" s="43">
        <v>793.6</v>
      </c>
      <c r="CQ29" s="43">
        <v>962.7</v>
      </c>
      <c r="CR29" s="43">
        <v>946.7</v>
      </c>
      <c r="CS29" s="43">
        <v>511.6</v>
      </c>
      <c r="CT29" s="41">
        <f t="shared" si="30"/>
        <v>3214.6</v>
      </c>
      <c r="CU29" s="43">
        <v>2601.4</v>
      </c>
      <c r="CV29" s="43">
        <v>121.4</v>
      </c>
      <c r="CW29" s="43">
        <v>426.9</v>
      </c>
      <c r="CX29" s="43">
        <v>473.1</v>
      </c>
      <c r="CY29" s="43">
        <v>470.3</v>
      </c>
      <c r="CZ29" s="43">
        <v>428.8</v>
      </c>
      <c r="DA29" s="43">
        <v>752.5</v>
      </c>
      <c r="DB29" s="44">
        <v>1022.7</v>
      </c>
    </row>
    <row r="30" spans="1:106" s="25" customFormat="1" ht="20.25" customHeight="1">
      <c r="A30" s="32" t="s">
        <v>56</v>
      </c>
      <c r="B30" s="73" t="s">
        <v>57</v>
      </c>
      <c r="C30" s="25">
        <f t="shared" si="33"/>
        <v>1013444.6999999998</v>
      </c>
      <c r="D30" s="25">
        <f>AB31</f>
        <v>1.2</v>
      </c>
      <c r="E30" s="25">
        <f aca="true" t="shared" si="54" ref="E30:W31">AC31</f>
        <v>18.1</v>
      </c>
      <c r="F30" s="25">
        <f t="shared" si="54"/>
        <v>1.1</v>
      </c>
      <c r="G30" s="25">
        <f t="shared" si="54"/>
        <v>1.2</v>
      </c>
      <c r="H30" s="25">
        <f t="shared" si="54"/>
        <v>0.8</v>
      </c>
      <c r="I30" s="25">
        <f t="shared" si="54"/>
        <v>0</v>
      </c>
      <c r="J30" s="25">
        <f t="shared" si="54"/>
        <v>0</v>
      </c>
      <c r="K30" s="25">
        <f t="shared" si="54"/>
        <v>0</v>
      </c>
      <c r="L30" s="25">
        <f t="shared" si="54"/>
        <v>4.3</v>
      </c>
      <c r="M30" s="25">
        <f t="shared" si="54"/>
        <v>55.099999999999994</v>
      </c>
      <c r="N30" s="25">
        <f t="shared" si="54"/>
        <v>1.9</v>
      </c>
      <c r="O30" s="25">
        <f t="shared" si="54"/>
        <v>125372.8</v>
      </c>
      <c r="P30" s="25">
        <f t="shared" si="54"/>
        <v>880606.7</v>
      </c>
      <c r="Q30" s="25">
        <f t="shared" si="54"/>
        <v>4982.200000000001</v>
      </c>
      <c r="R30" s="25">
        <f t="shared" si="54"/>
        <v>3.5999999999999996</v>
      </c>
      <c r="S30" s="25">
        <f t="shared" si="54"/>
        <v>76.19999999999999</v>
      </c>
      <c r="T30" s="25">
        <f t="shared" si="54"/>
        <v>2300.1</v>
      </c>
      <c r="U30" s="25">
        <f t="shared" si="54"/>
        <v>8.399999999999999</v>
      </c>
      <c r="V30" s="25">
        <f t="shared" si="54"/>
        <v>10.7</v>
      </c>
      <c r="W30" s="25">
        <f t="shared" si="54"/>
        <v>0.3</v>
      </c>
      <c r="X30" s="69">
        <v>22</v>
      </c>
      <c r="Y30" s="27"/>
      <c r="Z30" s="6" t="s">
        <v>121</v>
      </c>
      <c r="AA30" s="53">
        <f t="shared" si="31"/>
        <v>3444747.2</v>
      </c>
      <c r="AB30" s="54">
        <f t="shared" si="0"/>
        <v>225.3</v>
      </c>
      <c r="AC30" s="54">
        <f t="shared" si="1"/>
        <v>708.5</v>
      </c>
      <c r="AD30" s="54">
        <f t="shared" si="2"/>
        <v>14.5</v>
      </c>
      <c r="AE30" s="54">
        <f t="shared" si="3"/>
        <v>30.6</v>
      </c>
      <c r="AF30" s="54">
        <f t="shared" si="4"/>
        <v>22.9</v>
      </c>
      <c r="AG30" s="54">
        <f t="shared" si="5"/>
        <v>2.3</v>
      </c>
      <c r="AH30" s="54">
        <f t="shared" si="6"/>
        <v>38.9</v>
      </c>
      <c r="AI30" s="54">
        <f t="shared" si="7"/>
        <v>0</v>
      </c>
      <c r="AJ30" s="54">
        <f t="shared" si="8"/>
        <v>3845.5999999999995</v>
      </c>
      <c r="AK30" s="54">
        <f t="shared" si="9"/>
        <v>6050.900000000001</v>
      </c>
      <c r="AL30" s="54">
        <f t="shared" si="10"/>
        <v>3411.4</v>
      </c>
      <c r="AM30" s="54">
        <f t="shared" si="11"/>
        <v>3399828.2</v>
      </c>
      <c r="AN30" s="54">
        <f t="shared" si="12"/>
        <v>23172.5</v>
      </c>
      <c r="AO30" s="54">
        <f t="shared" si="13"/>
        <v>3484.2000000000003</v>
      </c>
      <c r="AP30" s="54">
        <f t="shared" si="14"/>
        <v>380.6</v>
      </c>
      <c r="AQ30" s="54">
        <f t="shared" si="15"/>
        <v>857.4</v>
      </c>
      <c r="AR30" s="54">
        <f t="shared" si="16"/>
        <v>2509.2000000000003</v>
      </c>
      <c r="AS30" s="54">
        <f t="shared" si="17"/>
        <v>92.3</v>
      </c>
      <c r="AT30" s="54">
        <f t="shared" si="18"/>
        <v>40.4</v>
      </c>
      <c r="AU30" s="54">
        <f t="shared" si="19"/>
        <v>31.5</v>
      </c>
      <c r="AW30" s="86">
        <v>31.5</v>
      </c>
      <c r="AX30" s="43">
        <v>3.9</v>
      </c>
      <c r="AY30" s="43">
        <v>5.1</v>
      </c>
      <c r="AZ30" s="43">
        <v>8.8</v>
      </c>
      <c r="BA30" s="43">
        <v>2.8</v>
      </c>
      <c r="BB30" s="43">
        <v>4.2</v>
      </c>
      <c r="BC30" s="43">
        <v>15.6</v>
      </c>
      <c r="BD30" s="41">
        <f t="shared" si="20"/>
        <v>40.4</v>
      </c>
      <c r="BE30" s="43">
        <v>39.5</v>
      </c>
      <c r="BF30" s="43">
        <v>33.8</v>
      </c>
      <c r="BG30" s="43">
        <v>19</v>
      </c>
      <c r="BH30" s="41">
        <f t="shared" si="21"/>
        <v>92.3</v>
      </c>
      <c r="BI30" s="43">
        <v>65.9</v>
      </c>
      <c r="BJ30" s="43">
        <v>217.5</v>
      </c>
      <c r="BK30" s="43">
        <v>1820.5</v>
      </c>
      <c r="BL30" s="43">
        <v>405.3</v>
      </c>
      <c r="BM30" s="41">
        <f t="shared" si="22"/>
        <v>2509.2000000000003</v>
      </c>
      <c r="BN30" s="43">
        <v>20.5</v>
      </c>
      <c r="BO30" s="43">
        <v>488.3</v>
      </c>
      <c r="BP30" s="43">
        <v>176.1</v>
      </c>
      <c r="BQ30" s="43">
        <v>172.5</v>
      </c>
      <c r="BR30" s="41">
        <f t="shared" si="23"/>
        <v>857.4</v>
      </c>
      <c r="BS30" s="43">
        <v>11.5</v>
      </c>
      <c r="BT30" s="43">
        <v>369.1</v>
      </c>
      <c r="BU30" s="41">
        <f t="shared" si="24"/>
        <v>380.6</v>
      </c>
      <c r="BV30" s="43">
        <v>306.6</v>
      </c>
      <c r="BW30" s="43">
        <v>1987.8</v>
      </c>
      <c r="BX30" s="43">
        <v>709</v>
      </c>
      <c r="BY30" s="43">
        <v>480.8</v>
      </c>
      <c r="BZ30" s="41">
        <f t="shared" si="25"/>
        <v>3484.2000000000003</v>
      </c>
      <c r="CA30" s="43">
        <v>1653</v>
      </c>
      <c r="CB30" s="43">
        <v>12862.4</v>
      </c>
      <c r="CC30" s="43">
        <v>341362.1</v>
      </c>
      <c r="CD30" s="43">
        <v>3058466.1</v>
      </c>
      <c r="CE30" s="43">
        <v>851</v>
      </c>
      <c r="CF30" s="43">
        <v>7806.1</v>
      </c>
      <c r="CG30" s="36">
        <f t="shared" si="26"/>
        <v>23172.5</v>
      </c>
      <c r="CH30" s="36">
        <f t="shared" si="27"/>
        <v>3399828.2</v>
      </c>
      <c r="CI30" s="43">
        <v>3340.3</v>
      </c>
      <c r="CJ30" s="43">
        <v>71.1</v>
      </c>
      <c r="CK30" s="41">
        <f t="shared" si="28"/>
        <v>3411.4</v>
      </c>
      <c r="CL30" s="43">
        <v>5197</v>
      </c>
      <c r="CM30" s="43">
        <v>688.1</v>
      </c>
      <c r="CN30" s="43">
        <v>165.8</v>
      </c>
      <c r="CO30" s="41">
        <f t="shared" si="29"/>
        <v>6050.900000000001</v>
      </c>
      <c r="CP30" s="43">
        <v>1447.2</v>
      </c>
      <c r="CQ30" s="43">
        <v>2055.2</v>
      </c>
      <c r="CR30" s="43">
        <v>293.1</v>
      </c>
      <c r="CS30" s="43">
        <v>50.1</v>
      </c>
      <c r="CT30" s="41">
        <f t="shared" si="30"/>
        <v>3845.5999999999995</v>
      </c>
      <c r="CU30" s="43">
        <v>708.5</v>
      </c>
      <c r="CV30" s="43">
        <v>14.5</v>
      </c>
      <c r="CW30" s="43">
        <v>30.6</v>
      </c>
      <c r="CX30" s="43">
        <v>22.9</v>
      </c>
      <c r="CY30" s="43">
        <v>225.3</v>
      </c>
      <c r="CZ30" s="43">
        <v>2.3</v>
      </c>
      <c r="DA30" s="43">
        <v>38.9</v>
      </c>
      <c r="DB30" s="44">
        <v>0</v>
      </c>
    </row>
    <row r="31" spans="1:106" s="25" customFormat="1" ht="20.25" customHeight="1">
      <c r="A31" s="74"/>
      <c r="B31" s="75" t="s">
        <v>58</v>
      </c>
      <c r="C31" s="25">
        <f t="shared" si="33"/>
        <v>664112.8000000002</v>
      </c>
      <c r="D31" s="25">
        <f>AB32</f>
        <v>1.3</v>
      </c>
      <c r="E31" s="25">
        <f t="shared" si="54"/>
        <v>13.8</v>
      </c>
      <c r="F31" s="25">
        <f t="shared" si="54"/>
        <v>0.9</v>
      </c>
      <c r="G31" s="25">
        <f t="shared" si="54"/>
        <v>0.9</v>
      </c>
      <c r="H31" s="25">
        <f t="shared" si="54"/>
        <v>0.6</v>
      </c>
      <c r="I31" s="25">
        <f t="shared" si="54"/>
        <v>0.2</v>
      </c>
      <c r="J31" s="25">
        <f t="shared" si="54"/>
        <v>0</v>
      </c>
      <c r="K31" s="25">
        <f t="shared" si="54"/>
        <v>0</v>
      </c>
      <c r="L31" s="25">
        <f t="shared" si="54"/>
        <v>185.70000000000002</v>
      </c>
      <c r="M31" s="25">
        <f t="shared" si="54"/>
        <v>44.3</v>
      </c>
      <c r="N31" s="25">
        <f t="shared" si="54"/>
        <v>2.7</v>
      </c>
      <c r="O31" s="25">
        <f t="shared" si="54"/>
        <v>38897</v>
      </c>
      <c r="P31" s="25">
        <f t="shared" si="54"/>
        <v>614636.3</v>
      </c>
      <c r="Q31" s="25">
        <f t="shared" si="54"/>
        <v>9733.3</v>
      </c>
      <c r="R31" s="25">
        <f t="shared" si="54"/>
        <v>6</v>
      </c>
      <c r="S31" s="25">
        <f t="shared" si="54"/>
        <v>156.29999999999998</v>
      </c>
      <c r="T31" s="25">
        <f t="shared" si="54"/>
        <v>424.30000000000007</v>
      </c>
      <c r="U31" s="25">
        <f t="shared" si="54"/>
        <v>6.5</v>
      </c>
      <c r="V31" s="25">
        <f t="shared" si="54"/>
        <v>2.7</v>
      </c>
      <c r="W31" s="25">
        <f t="shared" si="54"/>
        <v>0</v>
      </c>
      <c r="X31" s="69">
        <v>23</v>
      </c>
      <c r="Y31" s="27"/>
      <c r="Z31" s="6" t="s">
        <v>122</v>
      </c>
      <c r="AA31" s="53">
        <f t="shared" si="31"/>
        <v>1013444.6999999998</v>
      </c>
      <c r="AB31" s="54">
        <f t="shared" si="0"/>
        <v>1.2</v>
      </c>
      <c r="AC31" s="54">
        <f t="shared" si="1"/>
        <v>18.1</v>
      </c>
      <c r="AD31" s="54">
        <f t="shared" si="2"/>
        <v>1.1</v>
      </c>
      <c r="AE31" s="54">
        <f t="shared" si="3"/>
        <v>1.2</v>
      </c>
      <c r="AF31" s="54">
        <f t="shared" si="4"/>
        <v>0.8</v>
      </c>
      <c r="AG31" s="54">
        <f t="shared" si="5"/>
        <v>0</v>
      </c>
      <c r="AH31" s="54">
        <f t="shared" si="6"/>
        <v>0</v>
      </c>
      <c r="AI31" s="54">
        <f t="shared" si="7"/>
        <v>0</v>
      </c>
      <c r="AJ31" s="54">
        <f t="shared" si="8"/>
        <v>4.3</v>
      </c>
      <c r="AK31" s="54">
        <f t="shared" si="9"/>
        <v>55.099999999999994</v>
      </c>
      <c r="AL31" s="54">
        <f t="shared" si="10"/>
        <v>1.9</v>
      </c>
      <c r="AM31" s="54">
        <f t="shared" si="11"/>
        <v>125372.8</v>
      </c>
      <c r="AN31" s="54">
        <f t="shared" si="12"/>
        <v>880606.7</v>
      </c>
      <c r="AO31" s="54">
        <f t="shared" si="13"/>
        <v>4982.200000000001</v>
      </c>
      <c r="AP31" s="54">
        <f t="shared" si="14"/>
        <v>3.5999999999999996</v>
      </c>
      <c r="AQ31" s="54">
        <f t="shared" si="15"/>
        <v>76.19999999999999</v>
      </c>
      <c r="AR31" s="54">
        <f t="shared" si="16"/>
        <v>2300.1</v>
      </c>
      <c r="AS31" s="54">
        <f t="shared" si="17"/>
        <v>8.399999999999999</v>
      </c>
      <c r="AT31" s="54">
        <f t="shared" si="18"/>
        <v>10.7</v>
      </c>
      <c r="AU31" s="54">
        <f t="shared" si="19"/>
        <v>0.3</v>
      </c>
      <c r="AW31" s="86">
        <v>0.3</v>
      </c>
      <c r="AX31" s="43">
        <v>2.6</v>
      </c>
      <c r="AY31" s="43">
        <v>1.5</v>
      </c>
      <c r="AZ31" s="43">
        <v>2</v>
      </c>
      <c r="BA31" s="43">
        <v>1.3</v>
      </c>
      <c r="BB31" s="43">
        <v>1.2</v>
      </c>
      <c r="BC31" s="43">
        <v>2.1</v>
      </c>
      <c r="BD31" s="41">
        <f t="shared" si="20"/>
        <v>10.7</v>
      </c>
      <c r="BE31" s="43">
        <v>2.8</v>
      </c>
      <c r="BF31" s="43">
        <v>3.4</v>
      </c>
      <c r="BG31" s="43">
        <v>2.2</v>
      </c>
      <c r="BH31" s="41">
        <f t="shared" si="21"/>
        <v>8.399999999999999</v>
      </c>
      <c r="BI31" s="43">
        <v>6.7</v>
      </c>
      <c r="BJ31" s="43">
        <v>1463.3</v>
      </c>
      <c r="BK31" s="43">
        <v>802.7</v>
      </c>
      <c r="BL31" s="43">
        <v>27.4</v>
      </c>
      <c r="BM31" s="41">
        <f t="shared" si="22"/>
        <v>2300.1</v>
      </c>
      <c r="BN31" s="43">
        <v>4.2</v>
      </c>
      <c r="BO31" s="43">
        <v>3.2</v>
      </c>
      <c r="BP31" s="43">
        <v>19</v>
      </c>
      <c r="BQ31" s="43">
        <v>49.8</v>
      </c>
      <c r="BR31" s="41">
        <f t="shared" si="23"/>
        <v>76.19999999999999</v>
      </c>
      <c r="BS31" s="43">
        <v>0.8</v>
      </c>
      <c r="BT31" s="43">
        <v>2.8</v>
      </c>
      <c r="BU31" s="41">
        <f t="shared" si="24"/>
        <v>3.5999999999999996</v>
      </c>
      <c r="BV31" s="43">
        <v>20.1</v>
      </c>
      <c r="BW31" s="43">
        <v>13.9</v>
      </c>
      <c r="BX31" s="43">
        <v>2313.3</v>
      </c>
      <c r="BY31" s="43">
        <v>2634.9</v>
      </c>
      <c r="BZ31" s="41">
        <f t="shared" si="25"/>
        <v>4982.200000000001</v>
      </c>
      <c r="CA31" s="43">
        <v>146</v>
      </c>
      <c r="CB31" s="43">
        <v>46154.2</v>
      </c>
      <c r="CC31" s="43">
        <v>124517.5</v>
      </c>
      <c r="CD31" s="43">
        <v>855.3</v>
      </c>
      <c r="CE31" s="43">
        <v>827336.6</v>
      </c>
      <c r="CF31" s="43">
        <v>6969.9</v>
      </c>
      <c r="CG31" s="36">
        <f t="shared" si="26"/>
        <v>880606.7</v>
      </c>
      <c r="CH31" s="36">
        <f t="shared" si="27"/>
        <v>125372.8</v>
      </c>
      <c r="CI31" s="43">
        <v>1.2</v>
      </c>
      <c r="CJ31" s="43">
        <v>0.7</v>
      </c>
      <c r="CK31" s="41">
        <f t="shared" si="28"/>
        <v>1.9</v>
      </c>
      <c r="CL31" s="43">
        <v>30.3</v>
      </c>
      <c r="CM31" s="43">
        <v>18</v>
      </c>
      <c r="CN31" s="43">
        <v>6.8</v>
      </c>
      <c r="CO31" s="41">
        <f t="shared" si="29"/>
        <v>55.099999999999994</v>
      </c>
      <c r="CP31" s="43">
        <v>0</v>
      </c>
      <c r="CQ31" s="43">
        <v>2.8</v>
      </c>
      <c r="CR31" s="43">
        <v>1.5</v>
      </c>
      <c r="CS31" s="43">
        <v>0</v>
      </c>
      <c r="CT31" s="41">
        <f t="shared" si="30"/>
        <v>4.3</v>
      </c>
      <c r="CU31" s="43">
        <v>18.1</v>
      </c>
      <c r="CV31" s="43">
        <v>1.1</v>
      </c>
      <c r="CW31" s="43">
        <v>1.2</v>
      </c>
      <c r="CX31" s="43">
        <v>0.8</v>
      </c>
      <c r="CY31" s="43">
        <v>1.2</v>
      </c>
      <c r="CZ31" s="43">
        <v>0</v>
      </c>
      <c r="DA31" s="43">
        <v>0</v>
      </c>
      <c r="DB31" s="44">
        <v>0</v>
      </c>
    </row>
    <row r="32" spans="1:106" s="25" customFormat="1" ht="20.25" customHeight="1">
      <c r="A32" s="71"/>
      <c r="B32" s="72" t="s">
        <v>59</v>
      </c>
      <c r="C32" s="25">
        <f t="shared" si="33"/>
        <v>1502640.8</v>
      </c>
      <c r="D32" s="25">
        <f>AB23</f>
        <v>2.8</v>
      </c>
      <c r="E32" s="25">
        <f aca="true" t="shared" si="55" ref="E32:W32">AC23</f>
        <v>28</v>
      </c>
      <c r="F32" s="25">
        <f t="shared" si="55"/>
        <v>2.4</v>
      </c>
      <c r="G32" s="25">
        <f t="shared" si="55"/>
        <v>2.4</v>
      </c>
      <c r="H32" s="25">
        <f t="shared" si="55"/>
        <v>2.8</v>
      </c>
      <c r="I32" s="25">
        <f t="shared" si="55"/>
        <v>0.2</v>
      </c>
      <c r="J32" s="25">
        <f t="shared" si="55"/>
        <v>1</v>
      </c>
      <c r="K32" s="25">
        <f t="shared" si="55"/>
        <v>0</v>
      </c>
      <c r="L32" s="25">
        <f t="shared" si="55"/>
        <v>107.8</v>
      </c>
      <c r="M32" s="25">
        <f t="shared" si="55"/>
        <v>202.90000000000003</v>
      </c>
      <c r="N32" s="25">
        <f t="shared" si="55"/>
        <v>8</v>
      </c>
      <c r="O32" s="25">
        <f t="shared" si="55"/>
        <v>1361.2</v>
      </c>
      <c r="P32" s="25">
        <f t="shared" si="55"/>
        <v>2852.2000000000003</v>
      </c>
      <c r="Q32" s="25">
        <f t="shared" si="55"/>
        <v>1485100.9000000001</v>
      </c>
      <c r="R32" s="25">
        <f t="shared" si="55"/>
        <v>4447.400000000001</v>
      </c>
      <c r="S32" s="25">
        <f t="shared" si="55"/>
        <v>6141.900000000001</v>
      </c>
      <c r="T32" s="25">
        <f t="shared" si="55"/>
        <v>1331.4</v>
      </c>
      <c r="U32" s="25">
        <f t="shared" si="55"/>
        <v>166.6</v>
      </c>
      <c r="V32" s="25">
        <f t="shared" si="55"/>
        <v>880.8</v>
      </c>
      <c r="W32" s="25">
        <f t="shared" si="55"/>
        <v>0.1</v>
      </c>
      <c r="X32" s="69">
        <v>24</v>
      </c>
      <c r="Y32" s="27"/>
      <c r="Z32" s="6" t="s">
        <v>123</v>
      </c>
      <c r="AA32" s="53">
        <f t="shared" si="31"/>
        <v>664112.8000000002</v>
      </c>
      <c r="AB32" s="54">
        <f t="shared" si="0"/>
        <v>1.3</v>
      </c>
      <c r="AC32" s="54">
        <f t="shared" si="1"/>
        <v>13.8</v>
      </c>
      <c r="AD32" s="54">
        <f t="shared" si="2"/>
        <v>0.9</v>
      </c>
      <c r="AE32" s="54">
        <f t="shared" si="3"/>
        <v>0.9</v>
      </c>
      <c r="AF32" s="54">
        <f t="shared" si="4"/>
        <v>0.6</v>
      </c>
      <c r="AG32" s="54">
        <f t="shared" si="5"/>
        <v>0.2</v>
      </c>
      <c r="AH32" s="54">
        <f t="shared" si="6"/>
        <v>0</v>
      </c>
      <c r="AI32" s="54">
        <f t="shared" si="7"/>
        <v>0</v>
      </c>
      <c r="AJ32" s="54">
        <f t="shared" si="8"/>
        <v>185.70000000000002</v>
      </c>
      <c r="AK32" s="54">
        <f t="shared" si="9"/>
        <v>44.3</v>
      </c>
      <c r="AL32" s="54">
        <f t="shared" si="10"/>
        <v>2.7</v>
      </c>
      <c r="AM32" s="54">
        <f t="shared" si="11"/>
        <v>38897</v>
      </c>
      <c r="AN32" s="54">
        <f t="shared" si="12"/>
        <v>614636.3</v>
      </c>
      <c r="AO32" s="54">
        <f t="shared" si="13"/>
        <v>9733.3</v>
      </c>
      <c r="AP32" s="54">
        <f t="shared" si="14"/>
        <v>6</v>
      </c>
      <c r="AQ32" s="54">
        <f t="shared" si="15"/>
        <v>156.29999999999998</v>
      </c>
      <c r="AR32" s="54">
        <f t="shared" si="16"/>
        <v>424.30000000000007</v>
      </c>
      <c r="AS32" s="54">
        <f t="shared" si="17"/>
        <v>6.5</v>
      </c>
      <c r="AT32" s="54">
        <f t="shared" si="18"/>
        <v>2.7</v>
      </c>
      <c r="AU32" s="54">
        <f t="shared" si="19"/>
        <v>0</v>
      </c>
      <c r="AW32" s="86">
        <v>0</v>
      </c>
      <c r="AX32" s="43">
        <v>0.2</v>
      </c>
      <c r="AY32" s="43">
        <v>0.2</v>
      </c>
      <c r="AZ32" s="43">
        <v>0.9</v>
      </c>
      <c r="BA32" s="43">
        <v>0</v>
      </c>
      <c r="BB32" s="43">
        <v>0.2</v>
      </c>
      <c r="BC32" s="43">
        <v>1.2</v>
      </c>
      <c r="BD32" s="41">
        <f t="shared" si="20"/>
        <v>2.7</v>
      </c>
      <c r="BE32" s="43">
        <v>2.7</v>
      </c>
      <c r="BF32" s="43">
        <v>2.3</v>
      </c>
      <c r="BG32" s="43">
        <v>1.5</v>
      </c>
      <c r="BH32" s="41">
        <f t="shared" si="21"/>
        <v>6.5</v>
      </c>
      <c r="BI32" s="43">
        <v>5.6</v>
      </c>
      <c r="BJ32" s="43">
        <v>30</v>
      </c>
      <c r="BK32" s="43">
        <v>272.8</v>
      </c>
      <c r="BL32" s="43">
        <v>115.9</v>
      </c>
      <c r="BM32" s="41">
        <f t="shared" si="22"/>
        <v>424.30000000000007</v>
      </c>
      <c r="BN32" s="43">
        <v>1.8</v>
      </c>
      <c r="BO32" s="43">
        <v>5</v>
      </c>
      <c r="BP32" s="43">
        <v>8.9</v>
      </c>
      <c r="BQ32" s="43">
        <v>140.6</v>
      </c>
      <c r="BR32" s="41">
        <f t="shared" si="23"/>
        <v>156.29999999999998</v>
      </c>
      <c r="BS32" s="43">
        <v>1.1</v>
      </c>
      <c r="BT32" s="43">
        <v>4.9</v>
      </c>
      <c r="BU32" s="41">
        <f t="shared" si="24"/>
        <v>6</v>
      </c>
      <c r="BV32" s="43">
        <v>8.1</v>
      </c>
      <c r="BW32" s="43">
        <v>75</v>
      </c>
      <c r="BX32" s="43">
        <v>179.7</v>
      </c>
      <c r="BY32" s="43">
        <v>9470.5</v>
      </c>
      <c r="BZ32" s="41">
        <f t="shared" si="25"/>
        <v>9733.3</v>
      </c>
      <c r="CA32" s="43">
        <v>41.8</v>
      </c>
      <c r="CB32" s="43">
        <v>338.1</v>
      </c>
      <c r="CC32" s="43">
        <v>31151</v>
      </c>
      <c r="CD32" s="43">
        <v>7746</v>
      </c>
      <c r="CE32" s="43">
        <v>7027.5</v>
      </c>
      <c r="CF32" s="43">
        <v>607228.9</v>
      </c>
      <c r="CG32" s="36">
        <f t="shared" si="26"/>
        <v>614636.3</v>
      </c>
      <c r="CH32" s="36">
        <f t="shared" si="27"/>
        <v>38897</v>
      </c>
      <c r="CI32" s="43">
        <v>1.5</v>
      </c>
      <c r="CJ32" s="43">
        <v>1.2</v>
      </c>
      <c r="CK32" s="41">
        <f t="shared" si="28"/>
        <v>2.7</v>
      </c>
      <c r="CL32" s="43">
        <v>15.6</v>
      </c>
      <c r="CM32" s="43">
        <v>21.4</v>
      </c>
      <c r="CN32" s="43">
        <v>7.3</v>
      </c>
      <c r="CO32" s="41">
        <f t="shared" si="29"/>
        <v>44.3</v>
      </c>
      <c r="CP32" s="43">
        <v>89.4</v>
      </c>
      <c r="CQ32" s="43">
        <v>86.5</v>
      </c>
      <c r="CR32" s="43">
        <v>1.8</v>
      </c>
      <c r="CS32" s="43">
        <v>8</v>
      </c>
      <c r="CT32" s="41">
        <f t="shared" si="30"/>
        <v>185.70000000000002</v>
      </c>
      <c r="CU32" s="43">
        <v>13.8</v>
      </c>
      <c r="CV32" s="43">
        <v>0.9</v>
      </c>
      <c r="CW32" s="43">
        <v>0.9</v>
      </c>
      <c r="CX32" s="43">
        <v>0.6</v>
      </c>
      <c r="CY32" s="43">
        <v>1.3</v>
      </c>
      <c r="CZ32" s="43">
        <v>0.2</v>
      </c>
      <c r="DA32" s="43">
        <v>0</v>
      </c>
      <c r="DB32" s="44">
        <v>0</v>
      </c>
    </row>
    <row r="33" spans="1:106" s="25" customFormat="1" ht="20.25" customHeight="1">
      <c r="A33" s="32" t="s">
        <v>60</v>
      </c>
      <c r="B33" s="73" t="s">
        <v>61</v>
      </c>
      <c r="C33" s="25">
        <f t="shared" si="33"/>
        <v>2553750.1999999997</v>
      </c>
      <c r="D33" s="25">
        <f>AB24</f>
        <v>13.5</v>
      </c>
      <c r="E33" s="25">
        <f aca="true" t="shared" si="56" ref="E33:W33">AC24</f>
        <v>123.4</v>
      </c>
      <c r="F33" s="25">
        <f t="shared" si="56"/>
        <v>7.8</v>
      </c>
      <c r="G33" s="25">
        <f t="shared" si="56"/>
        <v>8.6</v>
      </c>
      <c r="H33" s="25">
        <f t="shared" si="56"/>
        <v>9.7</v>
      </c>
      <c r="I33" s="25">
        <f t="shared" si="56"/>
        <v>1.6</v>
      </c>
      <c r="J33" s="25">
        <f t="shared" si="56"/>
        <v>3</v>
      </c>
      <c r="K33" s="25">
        <f t="shared" si="56"/>
        <v>0</v>
      </c>
      <c r="L33" s="25">
        <f t="shared" si="56"/>
        <v>60.2</v>
      </c>
      <c r="M33" s="25">
        <f t="shared" si="56"/>
        <v>1110.3</v>
      </c>
      <c r="N33" s="25">
        <f t="shared" si="56"/>
        <v>19.1</v>
      </c>
      <c r="O33" s="25">
        <f t="shared" si="56"/>
        <v>2956.3</v>
      </c>
      <c r="P33" s="25">
        <f t="shared" si="56"/>
        <v>906.9000000000001</v>
      </c>
      <c r="Q33" s="25">
        <f t="shared" si="56"/>
        <v>2490456</v>
      </c>
      <c r="R33" s="25">
        <f t="shared" si="56"/>
        <v>1905.1</v>
      </c>
      <c r="S33" s="25">
        <f t="shared" si="56"/>
        <v>1245.8</v>
      </c>
      <c r="T33" s="25">
        <f t="shared" si="56"/>
        <v>53680.399999999994</v>
      </c>
      <c r="U33" s="25">
        <f t="shared" si="56"/>
        <v>924.1</v>
      </c>
      <c r="V33" s="25">
        <f t="shared" si="56"/>
        <v>315.5</v>
      </c>
      <c r="W33" s="25">
        <f t="shared" si="56"/>
        <v>2.9</v>
      </c>
      <c r="X33" s="69">
        <v>25</v>
      </c>
      <c r="Y33" s="27"/>
      <c r="Z33" s="6" t="s">
        <v>124</v>
      </c>
      <c r="AA33" s="53">
        <f t="shared" si="31"/>
        <v>354634.80000000005</v>
      </c>
      <c r="AB33" s="54">
        <f t="shared" si="0"/>
        <v>2.5</v>
      </c>
      <c r="AC33" s="54">
        <f t="shared" si="1"/>
        <v>144.7</v>
      </c>
      <c r="AD33" s="54">
        <f t="shared" si="2"/>
        <v>1.2</v>
      </c>
      <c r="AE33" s="54">
        <f t="shared" si="3"/>
        <v>2.5</v>
      </c>
      <c r="AF33" s="54">
        <f t="shared" si="4"/>
        <v>2.3</v>
      </c>
      <c r="AG33" s="54">
        <f t="shared" si="5"/>
        <v>0.1</v>
      </c>
      <c r="AH33" s="54">
        <f t="shared" si="6"/>
        <v>0.6</v>
      </c>
      <c r="AI33" s="54">
        <f t="shared" si="7"/>
        <v>0</v>
      </c>
      <c r="AJ33" s="54">
        <f t="shared" si="8"/>
        <v>18.099999999999998</v>
      </c>
      <c r="AK33" s="54">
        <f t="shared" si="9"/>
        <v>3787.7000000000003</v>
      </c>
      <c r="AL33" s="54">
        <f t="shared" si="10"/>
        <v>346182.2</v>
      </c>
      <c r="AM33" s="54">
        <f t="shared" si="11"/>
        <v>3900.3</v>
      </c>
      <c r="AN33" s="54">
        <f t="shared" si="12"/>
        <v>100.7</v>
      </c>
      <c r="AO33" s="54">
        <f t="shared" si="13"/>
        <v>56.7</v>
      </c>
      <c r="AP33" s="54">
        <f t="shared" si="14"/>
        <v>2.3</v>
      </c>
      <c r="AQ33" s="54">
        <f t="shared" si="15"/>
        <v>7.9</v>
      </c>
      <c r="AR33" s="54">
        <f t="shared" si="16"/>
        <v>421.80000000000007</v>
      </c>
      <c r="AS33" s="54">
        <f t="shared" si="17"/>
        <v>2</v>
      </c>
      <c r="AT33" s="54">
        <f t="shared" si="18"/>
        <v>0.7</v>
      </c>
      <c r="AU33" s="54">
        <f t="shared" si="19"/>
        <v>0.5</v>
      </c>
      <c r="AW33" s="86">
        <v>0.5</v>
      </c>
      <c r="AX33" s="43">
        <v>0</v>
      </c>
      <c r="AY33" s="43">
        <v>0</v>
      </c>
      <c r="AZ33" s="43">
        <v>0.4</v>
      </c>
      <c r="BA33" s="43">
        <v>0</v>
      </c>
      <c r="BB33" s="43">
        <v>0.1</v>
      </c>
      <c r="BC33" s="43">
        <v>0.2</v>
      </c>
      <c r="BD33" s="41">
        <f t="shared" si="20"/>
        <v>0.7</v>
      </c>
      <c r="BE33" s="43">
        <v>1.2</v>
      </c>
      <c r="BF33" s="43">
        <v>0.5</v>
      </c>
      <c r="BG33" s="43">
        <v>0.3</v>
      </c>
      <c r="BH33" s="41">
        <f t="shared" si="21"/>
        <v>2</v>
      </c>
      <c r="BI33" s="43">
        <v>1.5</v>
      </c>
      <c r="BJ33" s="43">
        <v>2.6</v>
      </c>
      <c r="BK33" s="43">
        <v>407.1</v>
      </c>
      <c r="BL33" s="43">
        <v>10.6</v>
      </c>
      <c r="BM33" s="41">
        <f t="shared" si="22"/>
        <v>421.80000000000007</v>
      </c>
      <c r="BN33" s="43">
        <v>1.2</v>
      </c>
      <c r="BO33" s="43">
        <v>1.7</v>
      </c>
      <c r="BP33" s="43">
        <v>3.1</v>
      </c>
      <c r="BQ33" s="43">
        <v>1.9</v>
      </c>
      <c r="BR33" s="41">
        <f t="shared" si="23"/>
        <v>7.9</v>
      </c>
      <c r="BS33" s="43">
        <v>0.4</v>
      </c>
      <c r="BT33" s="43">
        <v>1.9</v>
      </c>
      <c r="BU33" s="41">
        <f t="shared" si="24"/>
        <v>2.3</v>
      </c>
      <c r="BV33" s="43">
        <v>5.4</v>
      </c>
      <c r="BW33" s="43">
        <v>9.7</v>
      </c>
      <c r="BX33" s="43">
        <v>41.5</v>
      </c>
      <c r="BY33" s="43">
        <v>0.1</v>
      </c>
      <c r="BZ33" s="41">
        <f t="shared" si="25"/>
        <v>56.7</v>
      </c>
      <c r="CA33" s="43">
        <v>4.7</v>
      </c>
      <c r="CB33" s="43">
        <v>93.3</v>
      </c>
      <c r="CC33" s="43">
        <v>443.3</v>
      </c>
      <c r="CD33" s="43">
        <v>3457</v>
      </c>
      <c r="CE33" s="43">
        <v>1.2</v>
      </c>
      <c r="CF33" s="43">
        <v>1.5</v>
      </c>
      <c r="CG33" s="36">
        <f t="shared" si="26"/>
        <v>100.7</v>
      </c>
      <c r="CH33" s="36">
        <f t="shared" si="27"/>
        <v>3900.3</v>
      </c>
      <c r="CI33" s="43">
        <v>340542.4</v>
      </c>
      <c r="CJ33" s="43">
        <v>5639.8</v>
      </c>
      <c r="CK33" s="41">
        <f t="shared" si="28"/>
        <v>346182.2</v>
      </c>
      <c r="CL33" s="43">
        <v>1625.9</v>
      </c>
      <c r="CM33" s="43">
        <v>2147.8</v>
      </c>
      <c r="CN33" s="43">
        <v>14</v>
      </c>
      <c r="CO33" s="41">
        <f t="shared" si="29"/>
        <v>3787.7000000000003</v>
      </c>
      <c r="CP33" s="43">
        <v>2.5</v>
      </c>
      <c r="CQ33" s="43">
        <v>9.2</v>
      </c>
      <c r="CR33" s="43">
        <v>4.6</v>
      </c>
      <c r="CS33" s="43">
        <v>1.8</v>
      </c>
      <c r="CT33" s="41">
        <f t="shared" si="30"/>
        <v>18.099999999999998</v>
      </c>
      <c r="CU33" s="43">
        <v>144.7</v>
      </c>
      <c r="CV33" s="43">
        <v>1.2</v>
      </c>
      <c r="CW33" s="43">
        <v>2.5</v>
      </c>
      <c r="CX33" s="43">
        <v>2.3</v>
      </c>
      <c r="CY33" s="43">
        <v>2.5</v>
      </c>
      <c r="CZ33" s="43">
        <v>0.1</v>
      </c>
      <c r="DA33" s="43">
        <v>0.6</v>
      </c>
      <c r="DB33" s="44">
        <v>0</v>
      </c>
    </row>
    <row r="34" spans="1:106" s="25" customFormat="1" ht="20.25" customHeight="1">
      <c r="A34" s="32" t="s">
        <v>62</v>
      </c>
      <c r="B34" s="73" t="s">
        <v>63</v>
      </c>
      <c r="C34" s="25">
        <f t="shared" si="33"/>
        <v>5310098.2</v>
      </c>
      <c r="D34" s="25">
        <f>AB25</f>
        <v>103.5</v>
      </c>
      <c r="E34" s="25">
        <f aca="true" t="shared" si="57" ref="E34:W34">AC25</f>
        <v>1067.6</v>
      </c>
      <c r="F34" s="25">
        <f t="shared" si="57"/>
        <v>16.1</v>
      </c>
      <c r="G34" s="25">
        <f t="shared" si="57"/>
        <v>143</v>
      </c>
      <c r="H34" s="25">
        <f t="shared" si="57"/>
        <v>160.5</v>
      </c>
      <c r="I34" s="25">
        <f t="shared" si="57"/>
        <v>147</v>
      </c>
      <c r="J34" s="25">
        <f t="shared" si="57"/>
        <v>227.7</v>
      </c>
      <c r="K34" s="25">
        <f t="shared" si="57"/>
        <v>452.5</v>
      </c>
      <c r="L34" s="25">
        <f t="shared" si="57"/>
        <v>1014.3</v>
      </c>
      <c r="M34" s="25">
        <f t="shared" si="57"/>
        <v>759.5</v>
      </c>
      <c r="N34" s="25">
        <f t="shared" si="57"/>
        <v>125.30000000000001</v>
      </c>
      <c r="O34" s="25">
        <f t="shared" si="57"/>
        <v>8920.800000000001</v>
      </c>
      <c r="P34" s="25">
        <f t="shared" si="57"/>
        <v>8868.4</v>
      </c>
      <c r="Q34" s="25">
        <f t="shared" si="57"/>
        <v>5252823</v>
      </c>
      <c r="R34" s="25">
        <f t="shared" si="57"/>
        <v>19753.9</v>
      </c>
      <c r="S34" s="25">
        <f t="shared" si="57"/>
        <v>2959.3</v>
      </c>
      <c r="T34" s="25">
        <f t="shared" si="57"/>
        <v>10445.5</v>
      </c>
      <c r="U34" s="25">
        <f t="shared" si="57"/>
        <v>690.1</v>
      </c>
      <c r="V34" s="25">
        <f t="shared" si="57"/>
        <v>561.8000000000001</v>
      </c>
      <c r="W34" s="25">
        <f t="shared" si="57"/>
        <v>858.4</v>
      </c>
      <c r="X34" s="69">
        <v>26</v>
      </c>
      <c r="Y34" s="27"/>
      <c r="Z34" s="6" t="s">
        <v>125</v>
      </c>
      <c r="AA34" s="53">
        <f t="shared" si="31"/>
        <v>445925.8999999999</v>
      </c>
      <c r="AB34" s="54">
        <f t="shared" si="0"/>
        <v>22.7</v>
      </c>
      <c r="AC34" s="54">
        <f t="shared" si="1"/>
        <v>112.6</v>
      </c>
      <c r="AD34" s="54">
        <f t="shared" si="2"/>
        <v>1.9</v>
      </c>
      <c r="AE34" s="54">
        <f t="shared" si="3"/>
        <v>2.6</v>
      </c>
      <c r="AF34" s="54">
        <f t="shared" si="4"/>
        <v>1.8</v>
      </c>
      <c r="AG34" s="54">
        <f t="shared" si="5"/>
        <v>0.4</v>
      </c>
      <c r="AH34" s="54">
        <f t="shared" si="6"/>
        <v>0.8</v>
      </c>
      <c r="AI34" s="54">
        <f t="shared" si="7"/>
        <v>1.7</v>
      </c>
      <c r="AJ34" s="54">
        <f t="shared" si="8"/>
        <v>99.3</v>
      </c>
      <c r="AK34" s="54">
        <f t="shared" si="9"/>
        <v>11231.5</v>
      </c>
      <c r="AL34" s="54">
        <f t="shared" si="10"/>
        <v>433402</v>
      </c>
      <c r="AM34" s="54">
        <f t="shared" si="11"/>
        <v>489</v>
      </c>
      <c r="AN34" s="54">
        <f t="shared" si="12"/>
        <v>44.00000000000001</v>
      </c>
      <c r="AO34" s="54">
        <f t="shared" si="13"/>
        <v>144.2</v>
      </c>
      <c r="AP34" s="54">
        <f t="shared" si="14"/>
        <v>1.3</v>
      </c>
      <c r="AQ34" s="54">
        <f t="shared" si="15"/>
        <v>5.1</v>
      </c>
      <c r="AR34" s="54">
        <f t="shared" si="16"/>
        <v>357.1</v>
      </c>
      <c r="AS34" s="54">
        <f t="shared" si="17"/>
        <v>2.1</v>
      </c>
      <c r="AT34" s="54">
        <f t="shared" si="18"/>
        <v>0.6</v>
      </c>
      <c r="AU34" s="54">
        <f t="shared" si="19"/>
        <v>5.2</v>
      </c>
      <c r="AW34" s="86">
        <v>5.2</v>
      </c>
      <c r="AX34" s="43">
        <v>0</v>
      </c>
      <c r="AY34" s="43">
        <v>0</v>
      </c>
      <c r="AZ34" s="43">
        <v>0.3</v>
      </c>
      <c r="BA34" s="43">
        <v>0</v>
      </c>
      <c r="BB34" s="43">
        <v>0</v>
      </c>
      <c r="BC34" s="43">
        <v>0.3</v>
      </c>
      <c r="BD34" s="41">
        <f t="shared" si="20"/>
        <v>0.6</v>
      </c>
      <c r="BE34" s="43">
        <v>1.2</v>
      </c>
      <c r="BF34" s="43">
        <v>0.5</v>
      </c>
      <c r="BG34" s="43">
        <v>0.4</v>
      </c>
      <c r="BH34" s="41">
        <f t="shared" si="21"/>
        <v>2.1</v>
      </c>
      <c r="BI34" s="43">
        <v>1.4</v>
      </c>
      <c r="BJ34" s="43">
        <v>2.4</v>
      </c>
      <c r="BK34" s="43">
        <v>344.2</v>
      </c>
      <c r="BL34" s="43">
        <v>9.1</v>
      </c>
      <c r="BM34" s="41">
        <f t="shared" si="22"/>
        <v>357.1</v>
      </c>
      <c r="BN34" s="43">
        <v>0.7</v>
      </c>
      <c r="BO34" s="43">
        <v>1.3</v>
      </c>
      <c r="BP34" s="43">
        <v>1.8</v>
      </c>
      <c r="BQ34" s="43">
        <v>1.3</v>
      </c>
      <c r="BR34" s="41">
        <f t="shared" si="23"/>
        <v>5.1</v>
      </c>
      <c r="BS34" s="43">
        <v>0</v>
      </c>
      <c r="BT34" s="43">
        <v>1.3</v>
      </c>
      <c r="BU34" s="41">
        <f t="shared" si="24"/>
        <v>1.3</v>
      </c>
      <c r="BV34" s="43">
        <v>2.5</v>
      </c>
      <c r="BW34" s="43">
        <v>8.4</v>
      </c>
      <c r="BX34" s="43">
        <v>84.8</v>
      </c>
      <c r="BY34" s="43">
        <v>48.5</v>
      </c>
      <c r="BZ34" s="41">
        <f t="shared" si="25"/>
        <v>144.2</v>
      </c>
      <c r="CA34" s="43">
        <v>2.7</v>
      </c>
      <c r="CB34" s="43">
        <v>40</v>
      </c>
      <c r="CC34" s="43">
        <v>417.2</v>
      </c>
      <c r="CD34" s="43">
        <v>71.8</v>
      </c>
      <c r="CE34" s="43">
        <v>0.1</v>
      </c>
      <c r="CF34" s="43">
        <v>1.2</v>
      </c>
      <c r="CG34" s="36">
        <f t="shared" si="26"/>
        <v>44.00000000000001</v>
      </c>
      <c r="CH34" s="36">
        <f t="shared" si="27"/>
        <v>489</v>
      </c>
      <c r="CI34" s="43">
        <v>4694.8</v>
      </c>
      <c r="CJ34" s="43">
        <v>428707.2</v>
      </c>
      <c r="CK34" s="41">
        <f t="shared" si="28"/>
        <v>433402</v>
      </c>
      <c r="CL34" s="43">
        <v>373.1</v>
      </c>
      <c r="CM34" s="43">
        <v>7785.3</v>
      </c>
      <c r="CN34" s="43">
        <v>3073.1</v>
      </c>
      <c r="CO34" s="41">
        <f t="shared" si="29"/>
        <v>11231.5</v>
      </c>
      <c r="CP34" s="43">
        <v>2.6</v>
      </c>
      <c r="CQ34" s="43">
        <v>87.7</v>
      </c>
      <c r="CR34" s="43">
        <v>7.7</v>
      </c>
      <c r="CS34" s="43">
        <v>1.3</v>
      </c>
      <c r="CT34" s="41">
        <f t="shared" si="30"/>
        <v>99.3</v>
      </c>
      <c r="CU34" s="43">
        <v>112.6</v>
      </c>
      <c r="CV34" s="43">
        <v>1.9</v>
      </c>
      <c r="CW34" s="43">
        <v>2.6</v>
      </c>
      <c r="CX34" s="43">
        <v>1.8</v>
      </c>
      <c r="CY34" s="43">
        <v>22.7</v>
      </c>
      <c r="CZ34" s="43">
        <v>0.4</v>
      </c>
      <c r="DA34" s="43">
        <v>0.8</v>
      </c>
      <c r="DB34" s="44">
        <v>1.7</v>
      </c>
    </row>
    <row r="35" spans="1:106" s="25" customFormat="1" ht="20.25" customHeight="1">
      <c r="A35" s="74"/>
      <c r="B35" s="75" t="s">
        <v>64</v>
      </c>
      <c r="C35" s="25">
        <f t="shared" si="33"/>
        <v>1295361.5999999999</v>
      </c>
      <c r="D35" s="25">
        <f>AB26</f>
        <v>0.8</v>
      </c>
      <c r="E35" s="25">
        <f aca="true" t="shared" si="58" ref="E35:W35">AC26</f>
        <v>4.7</v>
      </c>
      <c r="F35" s="25">
        <f t="shared" si="58"/>
        <v>0.2</v>
      </c>
      <c r="G35" s="25">
        <f t="shared" si="58"/>
        <v>0.2</v>
      </c>
      <c r="H35" s="25">
        <f t="shared" si="58"/>
        <v>0</v>
      </c>
      <c r="I35" s="25">
        <f t="shared" si="58"/>
        <v>0</v>
      </c>
      <c r="J35" s="25">
        <f t="shared" si="58"/>
        <v>0</v>
      </c>
      <c r="K35" s="25">
        <f t="shared" si="58"/>
        <v>0</v>
      </c>
      <c r="L35" s="25">
        <f t="shared" si="58"/>
        <v>2.5</v>
      </c>
      <c r="M35" s="25">
        <f t="shared" si="58"/>
        <v>26</v>
      </c>
      <c r="N35" s="25">
        <f t="shared" si="58"/>
        <v>65.2</v>
      </c>
      <c r="O35" s="25">
        <f t="shared" si="58"/>
        <v>16694.8</v>
      </c>
      <c r="P35" s="25">
        <f t="shared" si="58"/>
        <v>19394.8</v>
      </c>
      <c r="Q35" s="25">
        <f t="shared" si="58"/>
        <v>1254551.6</v>
      </c>
      <c r="R35" s="25">
        <f t="shared" si="58"/>
        <v>505.2</v>
      </c>
      <c r="S35" s="25">
        <f t="shared" si="58"/>
        <v>151.6</v>
      </c>
      <c r="T35" s="25">
        <f t="shared" si="58"/>
        <v>3949.7000000000003</v>
      </c>
      <c r="U35" s="25">
        <f t="shared" si="58"/>
        <v>7.9</v>
      </c>
      <c r="V35" s="25">
        <f t="shared" si="58"/>
        <v>6.4</v>
      </c>
      <c r="W35" s="25">
        <f t="shared" si="58"/>
        <v>0</v>
      </c>
      <c r="X35" s="69">
        <v>27</v>
      </c>
      <c r="Y35" s="27"/>
      <c r="Z35" s="6" t="s">
        <v>126</v>
      </c>
      <c r="AA35" s="53">
        <f t="shared" si="31"/>
        <v>1166777.9999999998</v>
      </c>
      <c r="AB35" s="54">
        <f t="shared" si="0"/>
        <v>26.2</v>
      </c>
      <c r="AC35" s="54">
        <f t="shared" si="1"/>
        <v>3868</v>
      </c>
      <c r="AD35" s="54">
        <f t="shared" si="2"/>
        <v>12.8</v>
      </c>
      <c r="AE35" s="54">
        <f t="shared" si="3"/>
        <v>21.8</v>
      </c>
      <c r="AF35" s="54">
        <f t="shared" si="4"/>
        <v>17.2</v>
      </c>
      <c r="AG35" s="54">
        <f t="shared" si="5"/>
        <v>10.9</v>
      </c>
      <c r="AH35" s="54">
        <f t="shared" si="6"/>
        <v>23</v>
      </c>
      <c r="AI35" s="54">
        <f t="shared" si="7"/>
        <v>45.1</v>
      </c>
      <c r="AJ35" s="54">
        <f t="shared" si="8"/>
        <v>5943.5</v>
      </c>
      <c r="AK35" s="54">
        <f t="shared" si="9"/>
        <v>1141158.7999999998</v>
      </c>
      <c r="AL35" s="54">
        <f t="shared" si="10"/>
        <v>2000</v>
      </c>
      <c r="AM35" s="54">
        <f t="shared" si="11"/>
        <v>7700.700000000001</v>
      </c>
      <c r="AN35" s="54">
        <f t="shared" si="12"/>
        <v>879.2</v>
      </c>
      <c r="AO35" s="54">
        <f t="shared" si="13"/>
        <v>1366.3999999999999</v>
      </c>
      <c r="AP35" s="54">
        <f t="shared" si="14"/>
        <v>977.6</v>
      </c>
      <c r="AQ35" s="54">
        <f t="shared" si="15"/>
        <v>582.9000000000001</v>
      </c>
      <c r="AR35" s="54">
        <f t="shared" si="16"/>
        <v>1328.6</v>
      </c>
      <c r="AS35" s="54">
        <f t="shared" si="17"/>
        <v>27.299999999999997</v>
      </c>
      <c r="AT35" s="54">
        <f t="shared" si="18"/>
        <v>718.4000000000001</v>
      </c>
      <c r="AU35" s="54">
        <f t="shared" si="19"/>
        <v>69.6</v>
      </c>
      <c r="AW35" s="86">
        <v>69.6</v>
      </c>
      <c r="AX35" s="43">
        <v>1.5</v>
      </c>
      <c r="AY35" s="43">
        <v>2.9</v>
      </c>
      <c r="AZ35" s="43">
        <v>20.9</v>
      </c>
      <c r="BA35" s="43">
        <v>288.8</v>
      </c>
      <c r="BB35" s="43">
        <v>398.6</v>
      </c>
      <c r="BC35" s="43">
        <v>5.7</v>
      </c>
      <c r="BD35" s="41">
        <f t="shared" si="20"/>
        <v>718.4000000000001</v>
      </c>
      <c r="BE35" s="43">
        <v>11.7</v>
      </c>
      <c r="BF35" s="43">
        <v>9.6</v>
      </c>
      <c r="BG35" s="43">
        <v>6</v>
      </c>
      <c r="BH35" s="41">
        <f t="shared" si="21"/>
        <v>27.299999999999997</v>
      </c>
      <c r="BI35" s="43">
        <v>20.1</v>
      </c>
      <c r="BJ35" s="43">
        <v>40.9</v>
      </c>
      <c r="BK35" s="43">
        <v>1120.8</v>
      </c>
      <c r="BL35" s="43">
        <v>146.8</v>
      </c>
      <c r="BM35" s="41">
        <f t="shared" si="22"/>
        <v>1328.6</v>
      </c>
      <c r="BN35" s="43">
        <v>14.1</v>
      </c>
      <c r="BO35" s="43">
        <v>361.4</v>
      </c>
      <c r="BP35" s="43">
        <v>153.2</v>
      </c>
      <c r="BQ35" s="43">
        <v>54.2</v>
      </c>
      <c r="BR35" s="41">
        <f t="shared" si="23"/>
        <v>582.9000000000001</v>
      </c>
      <c r="BS35" s="43">
        <v>4</v>
      </c>
      <c r="BT35" s="43">
        <v>973.6</v>
      </c>
      <c r="BU35" s="41">
        <f t="shared" si="24"/>
        <v>977.6</v>
      </c>
      <c r="BV35" s="43">
        <v>139.1</v>
      </c>
      <c r="BW35" s="43">
        <v>966.2</v>
      </c>
      <c r="BX35" s="43">
        <v>256.9</v>
      </c>
      <c r="BY35" s="43">
        <v>4.2</v>
      </c>
      <c r="BZ35" s="41">
        <f t="shared" si="25"/>
        <v>1366.3999999999999</v>
      </c>
      <c r="CA35" s="43">
        <v>126</v>
      </c>
      <c r="CB35" s="43">
        <v>679.2</v>
      </c>
      <c r="CC35" s="43">
        <v>2446.4</v>
      </c>
      <c r="CD35" s="43">
        <v>5254.3</v>
      </c>
      <c r="CE35" s="43">
        <v>59</v>
      </c>
      <c r="CF35" s="43">
        <v>15</v>
      </c>
      <c r="CG35" s="36">
        <f t="shared" si="26"/>
        <v>879.2</v>
      </c>
      <c r="CH35" s="36">
        <f t="shared" si="27"/>
        <v>7700.700000000001</v>
      </c>
      <c r="CI35" s="43">
        <v>1624.7</v>
      </c>
      <c r="CJ35" s="43">
        <v>375.3</v>
      </c>
      <c r="CK35" s="41">
        <f t="shared" si="28"/>
        <v>2000</v>
      </c>
      <c r="CL35" s="43">
        <v>1115823.7</v>
      </c>
      <c r="CM35" s="43">
        <v>24852.9</v>
      </c>
      <c r="CN35" s="43">
        <v>482.2</v>
      </c>
      <c r="CO35" s="41">
        <f t="shared" si="29"/>
        <v>1141158.7999999998</v>
      </c>
      <c r="CP35" s="43">
        <v>193.9</v>
      </c>
      <c r="CQ35" s="43">
        <v>4610</v>
      </c>
      <c r="CR35" s="43">
        <v>266.8</v>
      </c>
      <c r="CS35" s="43">
        <v>872.8</v>
      </c>
      <c r="CT35" s="41">
        <f t="shared" si="30"/>
        <v>5943.5</v>
      </c>
      <c r="CU35" s="43">
        <v>3868</v>
      </c>
      <c r="CV35" s="43">
        <v>12.8</v>
      </c>
      <c r="CW35" s="43">
        <v>21.8</v>
      </c>
      <c r="CX35" s="43">
        <v>17.2</v>
      </c>
      <c r="CY35" s="43">
        <v>26.2</v>
      </c>
      <c r="CZ35" s="43">
        <v>10.9</v>
      </c>
      <c r="DA35" s="43">
        <v>23</v>
      </c>
      <c r="DB35" s="44">
        <v>45.1</v>
      </c>
    </row>
    <row r="36" spans="1:106" s="25" customFormat="1" ht="20.25" customHeight="1">
      <c r="A36" s="71" t="s">
        <v>65</v>
      </c>
      <c r="B36" s="72" t="s">
        <v>66</v>
      </c>
      <c r="C36" s="25">
        <f t="shared" si="33"/>
        <v>587252.7000000001</v>
      </c>
      <c r="D36" s="25">
        <f>AB21</f>
        <v>0</v>
      </c>
      <c r="E36" s="25">
        <f aca="true" t="shared" si="59" ref="E36:W36">AC21</f>
        <v>2.9</v>
      </c>
      <c r="F36" s="25">
        <f t="shared" si="59"/>
        <v>0</v>
      </c>
      <c r="G36" s="25">
        <f t="shared" si="59"/>
        <v>0.1</v>
      </c>
      <c r="H36" s="25">
        <f t="shared" si="59"/>
        <v>0</v>
      </c>
      <c r="I36" s="25">
        <f t="shared" si="59"/>
        <v>0</v>
      </c>
      <c r="J36" s="25">
        <f t="shared" si="59"/>
        <v>0</v>
      </c>
      <c r="K36" s="25">
        <f t="shared" si="59"/>
        <v>0</v>
      </c>
      <c r="L36" s="25">
        <f t="shared" si="59"/>
        <v>2</v>
      </c>
      <c r="M36" s="25">
        <f t="shared" si="59"/>
        <v>11.8</v>
      </c>
      <c r="N36" s="25">
        <f t="shared" si="59"/>
        <v>0.2</v>
      </c>
      <c r="O36" s="25">
        <f t="shared" si="59"/>
        <v>55.8</v>
      </c>
      <c r="P36" s="25">
        <f t="shared" si="59"/>
        <v>33</v>
      </c>
      <c r="Q36" s="25">
        <f t="shared" si="59"/>
        <v>5428.599999999999</v>
      </c>
      <c r="R36" s="25">
        <f t="shared" si="59"/>
        <v>556826.3</v>
      </c>
      <c r="S36" s="25">
        <f t="shared" si="59"/>
        <v>95.5</v>
      </c>
      <c r="T36" s="25">
        <f t="shared" si="59"/>
        <v>22394.6</v>
      </c>
      <c r="U36" s="25">
        <f t="shared" si="59"/>
        <v>2288.1</v>
      </c>
      <c r="V36" s="25">
        <f t="shared" si="59"/>
        <v>113.8</v>
      </c>
      <c r="W36" s="25">
        <f t="shared" si="59"/>
        <v>0</v>
      </c>
      <c r="X36" s="69">
        <v>28</v>
      </c>
      <c r="Y36" s="27"/>
      <c r="Z36" s="6" t="s">
        <v>127</v>
      </c>
      <c r="AA36" s="53">
        <f t="shared" si="31"/>
        <v>1758892.7000000004</v>
      </c>
      <c r="AB36" s="54">
        <f t="shared" si="0"/>
        <v>86.6</v>
      </c>
      <c r="AC36" s="54">
        <f t="shared" si="1"/>
        <v>1197.7</v>
      </c>
      <c r="AD36" s="54">
        <f t="shared" si="2"/>
        <v>32</v>
      </c>
      <c r="AE36" s="54">
        <f t="shared" si="3"/>
        <v>52.9</v>
      </c>
      <c r="AF36" s="54">
        <f t="shared" si="4"/>
        <v>141.8</v>
      </c>
      <c r="AG36" s="54">
        <f t="shared" si="5"/>
        <v>24.7</v>
      </c>
      <c r="AH36" s="54">
        <f t="shared" si="6"/>
        <v>46.7</v>
      </c>
      <c r="AI36" s="54">
        <f t="shared" si="7"/>
        <v>77.7</v>
      </c>
      <c r="AJ36" s="54">
        <f t="shared" si="8"/>
        <v>3247.0000000000005</v>
      </c>
      <c r="AK36" s="54">
        <f t="shared" si="9"/>
        <v>1733648</v>
      </c>
      <c r="AL36" s="54">
        <f t="shared" si="10"/>
        <v>10768.8</v>
      </c>
      <c r="AM36" s="54">
        <f t="shared" si="11"/>
        <v>4465.1</v>
      </c>
      <c r="AN36" s="54">
        <f t="shared" si="12"/>
        <v>611.2</v>
      </c>
      <c r="AO36" s="54">
        <f t="shared" si="13"/>
        <v>525.6</v>
      </c>
      <c r="AP36" s="54">
        <f t="shared" si="14"/>
        <v>44.8</v>
      </c>
      <c r="AQ36" s="54">
        <f t="shared" si="15"/>
        <v>161.2</v>
      </c>
      <c r="AR36" s="54">
        <f t="shared" si="16"/>
        <v>3499.2000000000003</v>
      </c>
      <c r="AS36" s="54">
        <f t="shared" si="17"/>
        <v>44.1</v>
      </c>
      <c r="AT36" s="54">
        <f t="shared" si="18"/>
        <v>84</v>
      </c>
      <c r="AU36" s="54">
        <f t="shared" si="19"/>
        <v>133.6</v>
      </c>
      <c r="AW36" s="86">
        <v>133.6</v>
      </c>
      <c r="AX36" s="43">
        <v>4.1</v>
      </c>
      <c r="AY36" s="43">
        <v>6</v>
      </c>
      <c r="AZ36" s="43">
        <v>58.1</v>
      </c>
      <c r="BA36" s="43">
        <v>1.8</v>
      </c>
      <c r="BB36" s="43">
        <v>4.3</v>
      </c>
      <c r="BC36" s="43">
        <v>9.7</v>
      </c>
      <c r="BD36" s="41">
        <f t="shared" si="20"/>
        <v>84</v>
      </c>
      <c r="BE36" s="43">
        <v>17.5</v>
      </c>
      <c r="BF36" s="43">
        <v>17.5</v>
      </c>
      <c r="BG36" s="43">
        <v>9.1</v>
      </c>
      <c r="BH36" s="41">
        <f t="shared" si="21"/>
        <v>44.1</v>
      </c>
      <c r="BI36" s="43">
        <v>29.2</v>
      </c>
      <c r="BJ36" s="43">
        <v>158.9</v>
      </c>
      <c r="BK36" s="43">
        <v>3072.8</v>
      </c>
      <c r="BL36" s="43">
        <v>238.3</v>
      </c>
      <c r="BM36" s="41">
        <f t="shared" si="22"/>
        <v>3499.2000000000003</v>
      </c>
      <c r="BN36" s="43">
        <v>20.7</v>
      </c>
      <c r="BO36" s="43">
        <v>23.7</v>
      </c>
      <c r="BP36" s="43">
        <v>98.2</v>
      </c>
      <c r="BQ36" s="43">
        <v>18.6</v>
      </c>
      <c r="BR36" s="41">
        <f t="shared" si="23"/>
        <v>161.2</v>
      </c>
      <c r="BS36" s="43">
        <v>5.8</v>
      </c>
      <c r="BT36" s="43">
        <v>39</v>
      </c>
      <c r="BU36" s="41">
        <f t="shared" si="24"/>
        <v>44.8</v>
      </c>
      <c r="BV36" s="43">
        <v>40.5</v>
      </c>
      <c r="BW36" s="43">
        <v>106.7</v>
      </c>
      <c r="BX36" s="43">
        <v>372.5</v>
      </c>
      <c r="BY36" s="43">
        <v>5.9</v>
      </c>
      <c r="BZ36" s="41">
        <f t="shared" si="25"/>
        <v>525.6</v>
      </c>
      <c r="CA36" s="43">
        <v>50.4</v>
      </c>
      <c r="CB36" s="43">
        <v>532.6</v>
      </c>
      <c r="CC36" s="43">
        <v>3784.8</v>
      </c>
      <c r="CD36" s="43">
        <v>680.3</v>
      </c>
      <c r="CE36" s="43">
        <v>8.2</v>
      </c>
      <c r="CF36" s="43">
        <v>20</v>
      </c>
      <c r="CG36" s="36">
        <f t="shared" si="26"/>
        <v>611.2</v>
      </c>
      <c r="CH36" s="36">
        <f t="shared" si="27"/>
        <v>4465.1</v>
      </c>
      <c r="CI36" s="43">
        <v>2146.9</v>
      </c>
      <c r="CJ36" s="43">
        <v>8621.9</v>
      </c>
      <c r="CK36" s="41">
        <f t="shared" si="28"/>
        <v>10768.8</v>
      </c>
      <c r="CL36" s="43">
        <v>24900.5</v>
      </c>
      <c r="CM36" s="43">
        <v>1695034.5</v>
      </c>
      <c r="CN36" s="43">
        <v>13713</v>
      </c>
      <c r="CO36" s="41">
        <f t="shared" si="29"/>
        <v>1733648</v>
      </c>
      <c r="CP36" s="43">
        <v>116.2</v>
      </c>
      <c r="CQ36" s="43">
        <v>427.1</v>
      </c>
      <c r="CR36" s="43">
        <v>2655.8</v>
      </c>
      <c r="CS36" s="43">
        <v>47.9</v>
      </c>
      <c r="CT36" s="41">
        <f t="shared" si="30"/>
        <v>3247.0000000000005</v>
      </c>
      <c r="CU36" s="43">
        <v>1197.7</v>
      </c>
      <c r="CV36" s="43">
        <v>32</v>
      </c>
      <c r="CW36" s="43">
        <v>52.9</v>
      </c>
      <c r="CX36" s="43">
        <v>141.8</v>
      </c>
      <c r="CY36" s="43">
        <v>86.6</v>
      </c>
      <c r="CZ36" s="43">
        <v>24.7</v>
      </c>
      <c r="DA36" s="43">
        <v>46.7</v>
      </c>
      <c r="DB36" s="44">
        <v>77.7</v>
      </c>
    </row>
    <row r="37" spans="1:106" s="25" customFormat="1" ht="20.25" customHeight="1">
      <c r="A37" s="74" t="s">
        <v>67</v>
      </c>
      <c r="B37" s="75" t="s">
        <v>68</v>
      </c>
      <c r="C37" s="25">
        <f t="shared" si="33"/>
        <v>1539237.2999999998</v>
      </c>
      <c r="D37" s="25">
        <f>AB22</f>
        <v>1.3</v>
      </c>
      <c r="E37" s="25">
        <f aca="true" t="shared" si="60" ref="E37:W37">AC22</f>
        <v>39.6</v>
      </c>
      <c r="F37" s="25">
        <f t="shared" si="60"/>
        <v>0.9</v>
      </c>
      <c r="G37" s="25">
        <f t="shared" si="60"/>
        <v>1.3</v>
      </c>
      <c r="H37" s="25">
        <f t="shared" si="60"/>
        <v>1.2</v>
      </c>
      <c r="I37" s="25">
        <f t="shared" si="60"/>
        <v>0</v>
      </c>
      <c r="J37" s="25">
        <f t="shared" si="60"/>
        <v>0.1</v>
      </c>
      <c r="K37" s="25">
        <f t="shared" si="60"/>
        <v>0</v>
      </c>
      <c r="L37" s="25">
        <f t="shared" si="60"/>
        <v>36.4</v>
      </c>
      <c r="M37" s="25">
        <f t="shared" si="60"/>
        <v>1143.1</v>
      </c>
      <c r="N37" s="25">
        <f t="shared" si="60"/>
        <v>3.5</v>
      </c>
      <c r="O37" s="25">
        <f t="shared" si="60"/>
        <v>1627.8</v>
      </c>
      <c r="P37" s="25">
        <f t="shared" si="60"/>
        <v>398.7</v>
      </c>
      <c r="Q37" s="25">
        <f t="shared" si="60"/>
        <v>19954.6</v>
      </c>
      <c r="R37" s="25">
        <f t="shared" si="60"/>
        <v>1490484.7</v>
      </c>
      <c r="S37" s="25">
        <f t="shared" si="60"/>
        <v>3216.7000000000003</v>
      </c>
      <c r="T37" s="25">
        <f t="shared" si="60"/>
        <v>13485.5</v>
      </c>
      <c r="U37" s="25">
        <f t="shared" si="60"/>
        <v>8634.4</v>
      </c>
      <c r="V37" s="25">
        <f t="shared" si="60"/>
        <v>175.79999999999998</v>
      </c>
      <c r="W37" s="25">
        <f t="shared" si="60"/>
        <v>31.7</v>
      </c>
      <c r="X37" s="69">
        <v>29</v>
      </c>
      <c r="Y37" s="27"/>
      <c r="Z37" s="6" t="s">
        <v>128</v>
      </c>
      <c r="AA37" s="53">
        <f t="shared" si="31"/>
        <v>979708.5</v>
      </c>
      <c r="AB37" s="54">
        <f t="shared" si="0"/>
        <v>191.8</v>
      </c>
      <c r="AC37" s="54">
        <f t="shared" si="1"/>
        <v>8962.1</v>
      </c>
      <c r="AD37" s="54">
        <f t="shared" si="2"/>
        <v>44.5</v>
      </c>
      <c r="AE37" s="54">
        <f t="shared" si="3"/>
        <v>123.1</v>
      </c>
      <c r="AF37" s="54">
        <f t="shared" si="4"/>
        <v>19.1</v>
      </c>
      <c r="AG37" s="54">
        <f t="shared" si="5"/>
        <v>90.8</v>
      </c>
      <c r="AH37" s="54">
        <f t="shared" si="6"/>
        <v>55.2</v>
      </c>
      <c r="AI37" s="54">
        <f t="shared" si="7"/>
        <v>0</v>
      </c>
      <c r="AJ37" s="54">
        <f t="shared" si="8"/>
        <v>116.1</v>
      </c>
      <c r="AK37" s="54">
        <f t="shared" si="9"/>
        <v>964714.7999999999</v>
      </c>
      <c r="AL37" s="54">
        <f t="shared" si="10"/>
        <v>3063.2000000000003</v>
      </c>
      <c r="AM37" s="54">
        <f t="shared" si="11"/>
        <v>840.3</v>
      </c>
      <c r="AN37" s="54">
        <f t="shared" si="12"/>
        <v>143.4</v>
      </c>
      <c r="AO37" s="54">
        <f t="shared" si="13"/>
        <v>156.79999999999998</v>
      </c>
      <c r="AP37" s="54">
        <f t="shared" si="14"/>
        <v>10.8</v>
      </c>
      <c r="AQ37" s="54">
        <f t="shared" si="15"/>
        <v>26.400000000000002</v>
      </c>
      <c r="AR37" s="54">
        <f t="shared" si="16"/>
        <v>766.5000000000001</v>
      </c>
      <c r="AS37" s="54">
        <f t="shared" si="17"/>
        <v>13.2</v>
      </c>
      <c r="AT37" s="54">
        <f t="shared" si="18"/>
        <v>369.5</v>
      </c>
      <c r="AU37" s="54">
        <f t="shared" si="19"/>
        <v>0.9</v>
      </c>
      <c r="AW37" s="86">
        <v>0.9</v>
      </c>
      <c r="AX37" s="43">
        <v>0.9</v>
      </c>
      <c r="AY37" s="43">
        <v>1</v>
      </c>
      <c r="AZ37" s="43">
        <v>2.5</v>
      </c>
      <c r="BA37" s="43">
        <v>0.3</v>
      </c>
      <c r="BB37" s="43">
        <v>362.7</v>
      </c>
      <c r="BC37" s="43">
        <v>2.1</v>
      </c>
      <c r="BD37" s="41">
        <f t="shared" si="20"/>
        <v>369.5</v>
      </c>
      <c r="BE37" s="43">
        <v>7.3</v>
      </c>
      <c r="BF37" s="43">
        <v>3.7</v>
      </c>
      <c r="BG37" s="43">
        <v>2.2</v>
      </c>
      <c r="BH37" s="41">
        <f t="shared" si="21"/>
        <v>13.2</v>
      </c>
      <c r="BI37" s="43">
        <v>9.6</v>
      </c>
      <c r="BJ37" s="43">
        <v>20.6</v>
      </c>
      <c r="BK37" s="43">
        <v>670.6</v>
      </c>
      <c r="BL37" s="43">
        <v>65.7</v>
      </c>
      <c r="BM37" s="41">
        <f t="shared" si="22"/>
        <v>766.5000000000001</v>
      </c>
      <c r="BN37" s="43">
        <v>3.3</v>
      </c>
      <c r="BO37" s="43">
        <v>6.3</v>
      </c>
      <c r="BP37" s="43">
        <v>9.5</v>
      </c>
      <c r="BQ37" s="43">
        <v>7.3</v>
      </c>
      <c r="BR37" s="41">
        <f t="shared" si="23"/>
        <v>26.400000000000002</v>
      </c>
      <c r="BS37" s="43">
        <v>1.9</v>
      </c>
      <c r="BT37" s="43">
        <v>8.9</v>
      </c>
      <c r="BU37" s="41">
        <f t="shared" si="24"/>
        <v>10.8</v>
      </c>
      <c r="BV37" s="43">
        <v>14.2</v>
      </c>
      <c r="BW37" s="43">
        <v>35.1</v>
      </c>
      <c r="BX37" s="43">
        <v>101.9</v>
      </c>
      <c r="BY37" s="43">
        <v>5.6</v>
      </c>
      <c r="BZ37" s="41">
        <f t="shared" si="25"/>
        <v>156.79999999999998</v>
      </c>
      <c r="CA37" s="43">
        <v>18.4</v>
      </c>
      <c r="CB37" s="43">
        <v>114.9</v>
      </c>
      <c r="CC37" s="43">
        <v>643.3</v>
      </c>
      <c r="CD37" s="43">
        <v>197</v>
      </c>
      <c r="CE37" s="43">
        <v>3.1</v>
      </c>
      <c r="CF37" s="43">
        <v>7</v>
      </c>
      <c r="CG37" s="36">
        <f t="shared" si="26"/>
        <v>143.4</v>
      </c>
      <c r="CH37" s="36">
        <f t="shared" si="27"/>
        <v>840.3</v>
      </c>
      <c r="CI37" s="43">
        <v>13.9</v>
      </c>
      <c r="CJ37" s="43">
        <v>3049.3</v>
      </c>
      <c r="CK37" s="41">
        <f t="shared" si="28"/>
        <v>3063.2000000000003</v>
      </c>
      <c r="CL37" s="43">
        <v>467.6</v>
      </c>
      <c r="CM37" s="43">
        <v>14041</v>
      </c>
      <c r="CN37" s="43">
        <v>950206.2</v>
      </c>
      <c r="CO37" s="41">
        <f t="shared" si="29"/>
        <v>964714.7999999999</v>
      </c>
      <c r="CP37" s="43">
        <v>7.8</v>
      </c>
      <c r="CQ37" s="43">
        <v>22.8</v>
      </c>
      <c r="CR37" s="43">
        <v>80.4</v>
      </c>
      <c r="CS37" s="43">
        <v>5.1</v>
      </c>
      <c r="CT37" s="41">
        <f t="shared" si="30"/>
        <v>116.1</v>
      </c>
      <c r="CU37" s="43">
        <v>8962.1</v>
      </c>
      <c r="CV37" s="43">
        <v>44.5</v>
      </c>
      <c r="CW37" s="43">
        <v>123.1</v>
      </c>
      <c r="CX37" s="43">
        <v>19.1</v>
      </c>
      <c r="CY37" s="43">
        <v>191.8</v>
      </c>
      <c r="CZ37" s="43">
        <v>90.8</v>
      </c>
      <c r="DA37" s="43">
        <v>55.2</v>
      </c>
      <c r="DB37" s="44">
        <v>0</v>
      </c>
    </row>
    <row r="38" spans="1:106" s="25" customFormat="1" ht="20.25" customHeight="1">
      <c r="A38" s="71"/>
      <c r="B38" s="72" t="s">
        <v>69</v>
      </c>
      <c r="C38" s="25">
        <f t="shared" si="33"/>
        <v>1394523.5000000005</v>
      </c>
      <c r="D38" s="25">
        <f>AB17</f>
        <v>0.2</v>
      </c>
      <c r="E38" s="25">
        <f aca="true" t="shared" si="61" ref="E38:W38">AC17</f>
        <v>88.3</v>
      </c>
      <c r="F38" s="25">
        <f t="shared" si="61"/>
        <v>0</v>
      </c>
      <c r="G38" s="25">
        <f t="shared" si="61"/>
        <v>0.3</v>
      </c>
      <c r="H38" s="25">
        <f t="shared" si="61"/>
        <v>0</v>
      </c>
      <c r="I38" s="25">
        <f t="shared" si="61"/>
        <v>0</v>
      </c>
      <c r="J38" s="25">
        <f t="shared" si="61"/>
        <v>0</v>
      </c>
      <c r="K38" s="25">
        <f t="shared" si="61"/>
        <v>25.8</v>
      </c>
      <c r="L38" s="25">
        <f t="shared" si="61"/>
        <v>3.3</v>
      </c>
      <c r="M38" s="25">
        <f t="shared" si="61"/>
        <v>106.10000000000001</v>
      </c>
      <c r="N38" s="25">
        <f t="shared" si="61"/>
        <v>1.6</v>
      </c>
      <c r="O38" s="25">
        <f t="shared" si="61"/>
        <v>355.59999999999997</v>
      </c>
      <c r="P38" s="25">
        <f t="shared" si="61"/>
        <v>104.19999999999999</v>
      </c>
      <c r="Q38" s="25">
        <f t="shared" si="61"/>
        <v>604.4</v>
      </c>
      <c r="R38" s="25">
        <f t="shared" si="61"/>
        <v>892.1999999999999</v>
      </c>
      <c r="S38" s="25">
        <f t="shared" si="61"/>
        <v>1374487.3000000003</v>
      </c>
      <c r="T38" s="25">
        <f t="shared" si="61"/>
        <v>13083.1</v>
      </c>
      <c r="U38" s="25">
        <f t="shared" si="61"/>
        <v>2997.1</v>
      </c>
      <c r="V38" s="25">
        <f t="shared" si="61"/>
        <v>1634.1</v>
      </c>
      <c r="W38" s="25">
        <f t="shared" si="61"/>
        <v>139.9</v>
      </c>
      <c r="X38" s="69">
        <v>30</v>
      </c>
      <c r="Y38" s="27"/>
      <c r="Z38" s="6" t="s">
        <v>129</v>
      </c>
      <c r="AA38" s="53">
        <f t="shared" si="31"/>
        <v>497383.39999999997</v>
      </c>
      <c r="AB38" s="54">
        <f t="shared" si="0"/>
        <v>1.6</v>
      </c>
      <c r="AC38" s="54">
        <f t="shared" si="1"/>
        <v>43.8</v>
      </c>
      <c r="AD38" s="54">
        <f t="shared" si="2"/>
        <v>1.2</v>
      </c>
      <c r="AE38" s="54">
        <f t="shared" si="3"/>
        <v>1.8</v>
      </c>
      <c r="AF38" s="54">
        <f t="shared" si="4"/>
        <v>1.3</v>
      </c>
      <c r="AG38" s="54">
        <f t="shared" si="5"/>
        <v>0</v>
      </c>
      <c r="AH38" s="54">
        <f t="shared" si="6"/>
        <v>0.1</v>
      </c>
      <c r="AI38" s="54">
        <f t="shared" si="7"/>
        <v>0</v>
      </c>
      <c r="AJ38" s="54">
        <f t="shared" si="8"/>
        <v>494273.4</v>
      </c>
      <c r="AK38" s="54">
        <f t="shared" si="9"/>
        <v>364.3</v>
      </c>
      <c r="AL38" s="54">
        <f t="shared" si="10"/>
        <v>5</v>
      </c>
      <c r="AM38" s="54">
        <f t="shared" si="11"/>
        <v>1860.5</v>
      </c>
      <c r="AN38" s="54">
        <f t="shared" si="12"/>
        <v>275.6</v>
      </c>
      <c r="AO38" s="54">
        <f t="shared" si="13"/>
        <v>61.2</v>
      </c>
      <c r="AP38" s="54">
        <f t="shared" si="14"/>
        <v>12.4</v>
      </c>
      <c r="AQ38" s="54">
        <f t="shared" si="15"/>
        <v>0</v>
      </c>
      <c r="AR38" s="54">
        <f t="shared" si="16"/>
        <v>472.8</v>
      </c>
      <c r="AS38" s="54">
        <f t="shared" si="17"/>
        <v>0</v>
      </c>
      <c r="AT38" s="54">
        <f t="shared" si="18"/>
        <v>0.1</v>
      </c>
      <c r="AU38" s="54">
        <f t="shared" si="19"/>
        <v>8.3</v>
      </c>
      <c r="AW38" s="86">
        <v>8.3</v>
      </c>
      <c r="AX38" s="43">
        <v>0</v>
      </c>
      <c r="AY38" s="43">
        <v>0</v>
      </c>
      <c r="AZ38" s="43">
        <v>0</v>
      </c>
      <c r="BA38" s="43">
        <v>0</v>
      </c>
      <c r="BB38" s="43">
        <v>0.1</v>
      </c>
      <c r="BC38" s="43">
        <v>0</v>
      </c>
      <c r="BD38" s="41">
        <f t="shared" si="20"/>
        <v>0.1</v>
      </c>
      <c r="BE38" s="43">
        <v>0</v>
      </c>
      <c r="BF38" s="43">
        <v>0</v>
      </c>
      <c r="BG38" s="43">
        <v>0</v>
      </c>
      <c r="BH38" s="41">
        <f t="shared" si="21"/>
        <v>0</v>
      </c>
      <c r="BI38" s="43">
        <v>0.3</v>
      </c>
      <c r="BJ38" s="43">
        <v>0.8</v>
      </c>
      <c r="BK38" s="43">
        <v>434.3</v>
      </c>
      <c r="BL38" s="43">
        <v>37.4</v>
      </c>
      <c r="BM38" s="41">
        <f t="shared" si="22"/>
        <v>472.8</v>
      </c>
      <c r="BN38" s="43">
        <v>0</v>
      </c>
      <c r="BO38" s="43">
        <v>0</v>
      </c>
      <c r="BP38" s="43">
        <v>0</v>
      </c>
      <c r="BQ38" s="43">
        <v>0</v>
      </c>
      <c r="BR38" s="41">
        <f t="shared" si="23"/>
        <v>0</v>
      </c>
      <c r="BS38" s="43">
        <v>0</v>
      </c>
      <c r="BT38" s="43">
        <v>12.4</v>
      </c>
      <c r="BU38" s="41">
        <f t="shared" si="24"/>
        <v>12.4</v>
      </c>
      <c r="BV38" s="43">
        <v>0.3</v>
      </c>
      <c r="BW38" s="43">
        <v>1.7</v>
      </c>
      <c r="BX38" s="43">
        <v>59.2</v>
      </c>
      <c r="BY38" s="43">
        <v>0</v>
      </c>
      <c r="BZ38" s="41">
        <f t="shared" si="25"/>
        <v>61.2</v>
      </c>
      <c r="CA38" s="43">
        <v>115.2</v>
      </c>
      <c r="CB38" s="43">
        <v>71</v>
      </c>
      <c r="CC38" s="43">
        <v>1164.6</v>
      </c>
      <c r="CD38" s="43">
        <v>695.9</v>
      </c>
      <c r="CE38" s="43">
        <v>0</v>
      </c>
      <c r="CF38" s="43">
        <v>89.4</v>
      </c>
      <c r="CG38" s="36">
        <f t="shared" si="26"/>
        <v>275.6</v>
      </c>
      <c r="CH38" s="36">
        <f t="shared" si="27"/>
        <v>1860.5</v>
      </c>
      <c r="CI38" s="43">
        <v>2.3</v>
      </c>
      <c r="CJ38" s="43">
        <v>2.7</v>
      </c>
      <c r="CK38" s="41">
        <f t="shared" si="28"/>
        <v>5</v>
      </c>
      <c r="CL38" s="43">
        <v>240.6</v>
      </c>
      <c r="CM38" s="43">
        <v>116.1</v>
      </c>
      <c r="CN38" s="43">
        <v>7.6</v>
      </c>
      <c r="CO38" s="41">
        <f t="shared" si="29"/>
        <v>364.3</v>
      </c>
      <c r="CP38" s="43">
        <v>491616.7</v>
      </c>
      <c r="CQ38" s="43">
        <v>2240</v>
      </c>
      <c r="CR38" s="43">
        <v>263.3</v>
      </c>
      <c r="CS38" s="43">
        <v>153.4</v>
      </c>
      <c r="CT38" s="41">
        <f t="shared" si="30"/>
        <v>494273.4</v>
      </c>
      <c r="CU38" s="43">
        <v>43.8</v>
      </c>
      <c r="CV38" s="43">
        <v>1.2</v>
      </c>
      <c r="CW38" s="43">
        <v>1.8</v>
      </c>
      <c r="CX38" s="43">
        <v>1.3</v>
      </c>
      <c r="CY38" s="43">
        <v>1.6</v>
      </c>
      <c r="CZ38" s="43">
        <v>0</v>
      </c>
      <c r="DA38" s="43">
        <v>0.1</v>
      </c>
      <c r="DB38" s="44">
        <v>0</v>
      </c>
    </row>
    <row r="39" spans="1:106" s="25" customFormat="1" ht="20.25" customHeight="1">
      <c r="A39" s="32" t="s">
        <v>70</v>
      </c>
      <c r="B39" s="73" t="s">
        <v>71</v>
      </c>
      <c r="C39" s="25">
        <f t="shared" si="33"/>
        <v>722073.3999999999</v>
      </c>
      <c r="D39" s="25">
        <f>AB18</f>
        <v>1.2</v>
      </c>
      <c r="E39" s="25">
        <f aca="true" t="shared" si="62" ref="E39:W39">AC18</f>
        <v>39.9</v>
      </c>
      <c r="F39" s="25">
        <f t="shared" si="62"/>
        <v>0.4</v>
      </c>
      <c r="G39" s="25">
        <f t="shared" si="62"/>
        <v>1.5</v>
      </c>
      <c r="H39" s="25">
        <f t="shared" si="62"/>
        <v>0.8</v>
      </c>
      <c r="I39" s="25">
        <f t="shared" si="62"/>
        <v>0</v>
      </c>
      <c r="J39" s="25">
        <f t="shared" si="62"/>
        <v>0.1</v>
      </c>
      <c r="K39" s="25">
        <f t="shared" si="62"/>
        <v>3</v>
      </c>
      <c r="L39" s="25">
        <f t="shared" si="62"/>
        <v>9.399999999999999</v>
      </c>
      <c r="M39" s="25">
        <f t="shared" si="62"/>
        <v>333.4</v>
      </c>
      <c r="N39" s="25">
        <f t="shared" si="62"/>
        <v>3</v>
      </c>
      <c r="O39" s="25">
        <f t="shared" si="62"/>
        <v>1023.9</v>
      </c>
      <c r="P39" s="25">
        <f t="shared" si="62"/>
        <v>272.99999999999994</v>
      </c>
      <c r="Q39" s="25">
        <f t="shared" si="62"/>
        <v>3900.8</v>
      </c>
      <c r="R39" s="25">
        <f t="shared" si="62"/>
        <v>2130.5</v>
      </c>
      <c r="S39" s="25">
        <f t="shared" si="62"/>
        <v>712828.5999999999</v>
      </c>
      <c r="T39" s="25">
        <f t="shared" si="62"/>
        <v>1370.8</v>
      </c>
      <c r="U39" s="25">
        <f t="shared" si="62"/>
        <v>31.5</v>
      </c>
      <c r="V39" s="25">
        <f t="shared" si="62"/>
        <v>50.89999999999999</v>
      </c>
      <c r="W39" s="25">
        <f t="shared" si="62"/>
        <v>70.7</v>
      </c>
      <c r="X39" s="69">
        <v>31</v>
      </c>
      <c r="Y39" s="27"/>
      <c r="Z39" s="6" t="s">
        <v>130</v>
      </c>
      <c r="AA39" s="53">
        <f t="shared" si="31"/>
        <v>729163.4</v>
      </c>
      <c r="AB39" s="54">
        <f t="shared" si="0"/>
        <v>67.4</v>
      </c>
      <c r="AC39" s="54">
        <f t="shared" si="1"/>
        <v>127.2</v>
      </c>
      <c r="AD39" s="54">
        <f t="shared" si="2"/>
        <v>4.3</v>
      </c>
      <c r="AE39" s="54">
        <f t="shared" si="3"/>
        <v>8</v>
      </c>
      <c r="AF39" s="54">
        <f t="shared" si="4"/>
        <v>97.1</v>
      </c>
      <c r="AG39" s="54">
        <f t="shared" si="5"/>
        <v>0.8</v>
      </c>
      <c r="AH39" s="54">
        <f t="shared" si="6"/>
        <v>9.6</v>
      </c>
      <c r="AI39" s="54">
        <f t="shared" si="7"/>
        <v>48</v>
      </c>
      <c r="AJ39" s="54">
        <f t="shared" si="8"/>
        <v>719239.3</v>
      </c>
      <c r="AK39" s="54">
        <f t="shared" si="9"/>
        <v>5045.3</v>
      </c>
      <c r="AL39" s="54">
        <f t="shared" si="10"/>
        <v>96.6</v>
      </c>
      <c r="AM39" s="54">
        <f t="shared" si="11"/>
        <v>3016.2000000000003</v>
      </c>
      <c r="AN39" s="54">
        <f t="shared" si="12"/>
        <v>216.1</v>
      </c>
      <c r="AO39" s="54">
        <f t="shared" si="13"/>
        <v>261.7</v>
      </c>
      <c r="AP39" s="54">
        <f t="shared" si="14"/>
        <v>21.1</v>
      </c>
      <c r="AQ39" s="54">
        <f t="shared" si="15"/>
        <v>61.49999999999999</v>
      </c>
      <c r="AR39" s="54">
        <f t="shared" si="16"/>
        <v>819.1</v>
      </c>
      <c r="AS39" s="54">
        <f t="shared" si="17"/>
        <v>6.3999999999999995</v>
      </c>
      <c r="AT39" s="54">
        <f t="shared" si="18"/>
        <v>17.4</v>
      </c>
      <c r="AU39" s="54">
        <f t="shared" si="19"/>
        <v>0.3</v>
      </c>
      <c r="AW39" s="86">
        <v>0.3</v>
      </c>
      <c r="AX39" s="43">
        <v>0.4</v>
      </c>
      <c r="AY39" s="43">
        <v>0.8</v>
      </c>
      <c r="AZ39" s="43">
        <v>14.1</v>
      </c>
      <c r="BA39" s="43">
        <v>0</v>
      </c>
      <c r="BB39" s="43">
        <v>0.2</v>
      </c>
      <c r="BC39" s="43">
        <v>1.9</v>
      </c>
      <c r="BD39" s="41">
        <f t="shared" si="20"/>
        <v>17.4</v>
      </c>
      <c r="BE39" s="43">
        <v>3</v>
      </c>
      <c r="BF39" s="43">
        <v>2.1</v>
      </c>
      <c r="BG39" s="43">
        <v>1.3</v>
      </c>
      <c r="BH39" s="41">
        <f t="shared" si="21"/>
        <v>6.3999999999999995</v>
      </c>
      <c r="BI39" s="43">
        <v>5.4</v>
      </c>
      <c r="BJ39" s="43">
        <v>8.9</v>
      </c>
      <c r="BK39" s="43">
        <v>766.2</v>
      </c>
      <c r="BL39" s="43">
        <v>38.6</v>
      </c>
      <c r="BM39" s="41">
        <f t="shared" si="22"/>
        <v>819.1</v>
      </c>
      <c r="BN39" s="43">
        <v>2.1</v>
      </c>
      <c r="BO39" s="43">
        <v>5.8</v>
      </c>
      <c r="BP39" s="43">
        <v>48.8</v>
      </c>
      <c r="BQ39" s="43">
        <v>4.8</v>
      </c>
      <c r="BR39" s="41">
        <f t="shared" si="23"/>
        <v>61.49999999999999</v>
      </c>
      <c r="BS39" s="43">
        <v>1.3</v>
      </c>
      <c r="BT39" s="43">
        <v>19.8</v>
      </c>
      <c r="BU39" s="41">
        <f t="shared" si="24"/>
        <v>21.1</v>
      </c>
      <c r="BV39" s="43">
        <v>10</v>
      </c>
      <c r="BW39" s="43">
        <v>85.9</v>
      </c>
      <c r="BX39" s="43">
        <v>164.5</v>
      </c>
      <c r="BY39" s="43">
        <v>1.3</v>
      </c>
      <c r="BZ39" s="41">
        <f t="shared" si="25"/>
        <v>261.7</v>
      </c>
      <c r="CA39" s="43">
        <v>17.7</v>
      </c>
      <c r="CB39" s="43">
        <v>109.7</v>
      </c>
      <c r="CC39" s="43">
        <v>850.9</v>
      </c>
      <c r="CD39" s="43">
        <v>2165.3</v>
      </c>
      <c r="CE39" s="43">
        <v>2.2</v>
      </c>
      <c r="CF39" s="43">
        <v>86.5</v>
      </c>
      <c r="CG39" s="36">
        <f t="shared" si="26"/>
        <v>216.1</v>
      </c>
      <c r="CH39" s="36">
        <f t="shared" si="27"/>
        <v>3016.2000000000003</v>
      </c>
      <c r="CI39" s="43">
        <v>9</v>
      </c>
      <c r="CJ39" s="43">
        <v>87.6</v>
      </c>
      <c r="CK39" s="41">
        <f t="shared" si="28"/>
        <v>96.6</v>
      </c>
      <c r="CL39" s="43">
        <v>4569</v>
      </c>
      <c r="CM39" s="43">
        <v>452.2</v>
      </c>
      <c r="CN39" s="43">
        <v>24.1</v>
      </c>
      <c r="CO39" s="41">
        <f t="shared" si="29"/>
        <v>5045.3</v>
      </c>
      <c r="CP39" s="43">
        <v>2174.9</v>
      </c>
      <c r="CQ39" s="43">
        <v>705762.6</v>
      </c>
      <c r="CR39" s="43">
        <v>10215.4</v>
      </c>
      <c r="CS39" s="43">
        <v>1086.4</v>
      </c>
      <c r="CT39" s="41">
        <f t="shared" si="30"/>
        <v>719239.3</v>
      </c>
      <c r="CU39" s="43">
        <v>127.2</v>
      </c>
      <c r="CV39" s="43">
        <v>4.3</v>
      </c>
      <c r="CW39" s="43">
        <v>8</v>
      </c>
      <c r="CX39" s="43">
        <v>97.1</v>
      </c>
      <c r="CY39" s="43">
        <v>67.4</v>
      </c>
      <c r="CZ39" s="43">
        <v>0.8</v>
      </c>
      <c r="DA39" s="43">
        <v>9.6</v>
      </c>
      <c r="DB39" s="44">
        <v>48</v>
      </c>
    </row>
    <row r="40" spans="1:106" s="25" customFormat="1" ht="20.25" customHeight="1">
      <c r="A40" s="32" t="s">
        <v>72</v>
      </c>
      <c r="B40" s="73" t="s">
        <v>73</v>
      </c>
      <c r="C40" s="25">
        <f t="shared" si="33"/>
        <v>975714.3000000002</v>
      </c>
      <c r="D40" s="25">
        <f>AB19</f>
        <v>1.9</v>
      </c>
      <c r="E40" s="25">
        <f aca="true" t="shared" si="63" ref="E40:W40">AC19</f>
        <v>102.6</v>
      </c>
      <c r="F40" s="25">
        <f t="shared" si="63"/>
        <v>0.5</v>
      </c>
      <c r="G40" s="25">
        <f t="shared" si="63"/>
        <v>1.4</v>
      </c>
      <c r="H40" s="25">
        <f t="shared" si="63"/>
        <v>1.1</v>
      </c>
      <c r="I40" s="25">
        <f t="shared" si="63"/>
        <v>0</v>
      </c>
      <c r="J40" s="25">
        <f t="shared" si="63"/>
        <v>8.5</v>
      </c>
      <c r="K40" s="25">
        <f t="shared" si="63"/>
        <v>45.9</v>
      </c>
      <c r="L40" s="25">
        <f t="shared" si="63"/>
        <v>53.400000000000006</v>
      </c>
      <c r="M40" s="25">
        <f t="shared" si="63"/>
        <v>264.9</v>
      </c>
      <c r="N40" s="25">
        <f t="shared" si="63"/>
        <v>14.600000000000001</v>
      </c>
      <c r="O40" s="25">
        <f t="shared" si="63"/>
        <v>2639.6</v>
      </c>
      <c r="P40" s="25">
        <f t="shared" si="63"/>
        <v>1064.2</v>
      </c>
      <c r="Q40" s="25">
        <f t="shared" si="63"/>
        <v>4051.7</v>
      </c>
      <c r="R40" s="25">
        <f t="shared" si="63"/>
        <v>391.59999999999997</v>
      </c>
      <c r="S40" s="25">
        <f t="shared" si="63"/>
        <v>964947.4</v>
      </c>
      <c r="T40" s="25">
        <f t="shared" si="63"/>
        <v>1791.9999999999998</v>
      </c>
      <c r="U40" s="25">
        <f t="shared" si="63"/>
        <v>99.9</v>
      </c>
      <c r="V40" s="25">
        <f t="shared" si="63"/>
        <v>169.8</v>
      </c>
      <c r="W40" s="25">
        <f t="shared" si="63"/>
        <v>63.3</v>
      </c>
      <c r="X40" s="69">
        <v>32</v>
      </c>
      <c r="Y40" s="27"/>
      <c r="Z40" s="6" t="s">
        <v>131</v>
      </c>
      <c r="AA40" s="53">
        <f t="shared" si="31"/>
        <v>802406.1</v>
      </c>
      <c r="AB40" s="54">
        <f t="shared" si="0"/>
        <v>273.1</v>
      </c>
      <c r="AC40" s="54">
        <f t="shared" si="1"/>
        <v>284.3</v>
      </c>
      <c r="AD40" s="54">
        <f t="shared" si="2"/>
        <v>103.6</v>
      </c>
      <c r="AE40" s="54">
        <f t="shared" si="3"/>
        <v>3.6</v>
      </c>
      <c r="AF40" s="54">
        <f t="shared" si="4"/>
        <v>1.2</v>
      </c>
      <c r="AG40" s="54">
        <f t="shared" si="5"/>
        <v>6</v>
      </c>
      <c r="AH40" s="54">
        <f t="shared" si="6"/>
        <v>8.9</v>
      </c>
      <c r="AI40" s="54">
        <f t="shared" si="7"/>
        <v>23.7</v>
      </c>
      <c r="AJ40" s="54">
        <f t="shared" si="8"/>
        <v>795144.4</v>
      </c>
      <c r="AK40" s="54">
        <f t="shared" si="9"/>
        <v>3330.7000000000003</v>
      </c>
      <c r="AL40" s="54">
        <f t="shared" si="10"/>
        <v>11.899999999999999</v>
      </c>
      <c r="AM40" s="54">
        <f t="shared" si="11"/>
        <v>1210.8</v>
      </c>
      <c r="AN40" s="54">
        <f t="shared" si="12"/>
        <v>945.4000000000001</v>
      </c>
      <c r="AO40" s="54">
        <f t="shared" si="13"/>
        <v>163.1</v>
      </c>
      <c r="AP40" s="54">
        <f t="shared" si="14"/>
        <v>3.7</v>
      </c>
      <c r="AQ40" s="54">
        <f t="shared" si="15"/>
        <v>9.200000000000001</v>
      </c>
      <c r="AR40" s="54">
        <f t="shared" si="16"/>
        <v>850.9</v>
      </c>
      <c r="AS40" s="54">
        <f t="shared" si="17"/>
        <v>4</v>
      </c>
      <c r="AT40" s="54">
        <f t="shared" si="18"/>
        <v>2.5</v>
      </c>
      <c r="AU40" s="54">
        <f t="shared" si="19"/>
        <v>25.1</v>
      </c>
      <c r="AW40" s="86">
        <v>25.1</v>
      </c>
      <c r="AX40" s="43">
        <v>0.1</v>
      </c>
      <c r="AY40" s="43">
        <v>0</v>
      </c>
      <c r="AZ40" s="43">
        <v>1.1</v>
      </c>
      <c r="BA40" s="43">
        <v>0</v>
      </c>
      <c r="BB40" s="43">
        <v>0</v>
      </c>
      <c r="BC40" s="43">
        <v>1.3</v>
      </c>
      <c r="BD40" s="41">
        <f t="shared" si="20"/>
        <v>2.5</v>
      </c>
      <c r="BE40" s="43">
        <v>1.7</v>
      </c>
      <c r="BF40" s="43">
        <v>1.6</v>
      </c>
      <c r="BG40" s="43">
        <v>0.7</v>
      </c>
      <c r="BH40" s="41">
        <f t="shared" si="21"/>
        <v>4</v>
      </c>
      <c r="BI40" s="43">
        <v>4.2</v>
      </c>
      <c r="BJ40" s="43">
        <v>7</v>
      </c>
      <c r="BK40" s="43">
        <v>818.9</v>
      </c>
      <c r="BL40" s="43">
        <v>20.8</v>
      </c>
      <c r="BM40" s="41">
        <f t="shared" si="22"/>
        <v>850.9</v>
      </c>
      <c r="BN40" s="43">
        <v>1.3</v>
      </c>
      <c r="BO40" s="43">
        <v>2.4</v>
      </c>
      <c r="BP40" s="43">
        <v>3.1</v>
      </c>
      <c r="BQ40" s="43">
        <v>2.4</v>
      </c>
      <c r="BR40" s="41">
        <f t="shared" si="23"/>
        <v>9.200000000000001</v>
      </c>
      <c r="BS40" s="43">
        <v>0.7</v>
      </c>
      <c r="BT40" s="43">
        <v>3</v>
      </c>
      <c r="BU40" s="41">
        <f t="shared" si="24"/>
        <v>3.7</v>
      </c>
      <c r="BV40" s="43">
        <v>5.6</v>
      </c>
      <c r="BW40" s="43">
        <v>26.4</v>
      </c>
      <c r="BX40" s="43">
        <v>130.1</v>
      </c>
      <c r="BY40" s="43">
        <v>1</v>
      </c>
      <c r="BZ40" s="41">
        <f t="shared" si="25"/>
        <v>163.1</v>
      </c>
      <c r="CA40" s="43">
        <v>44</v>
      </c>
      <c r="CB40" s="43">
        <v>52.9</v>
      </c>
      <c r="CC40" s="43">
        <v>980.2</v>
      </c>
      <c r="CD40" s="43">
        <v>230.6</v>
      </c>
      <c r="CE40" s="43">
        <v>1.3</v>
      </c>
      <c r="CF40" s="43">
        <v>847.2</v>
      </c>
      <c r="CG40" s="36">
        <f t="shared" si="26"/>
        <v>945.4000000000001</v>
      </c>
      <c r="CH40" s="36">
        <f t="shared" si="27"/>
        <v>1210.8</v>
      </c>
      <c r="CI40" s="43">
        <v>4.3</v>
      </c>
      <c r="CJ40" s="43">
        <v>7.6</v>
      </c>
      <c r="CK40" s="41">
        <f t="shared" si="28"/>
        <v>11.899999999999999</v>
      </c>
      <c r="CL40" s="43">
        <v>520.4</v>
      </c>
      <c r="CM40" s="43">
        <v>2730</v>
      </c>
      <c r="CN40" s="43">
        <v>80.3</v>
      </c>
      <c r="CO40" s="41">
        <f t="shared" si="29"/>
        <v>3330.7000000000003</v>
      </c>
      <c r="CP40" s="43">
        <v>262.6</v>
      </c>
      <c r="CQ40" s="43">
        <v>10231.5</v>
      </c>
      <c r="CR40" s="43">
        <v>781795</v>
      </c>
      <c r="CS40" s="43">
        <v>2855.3</v>
      </c>
      <c r="CT40" s="41">
        <f t="shared" si="30"/>
        <v>795144.4</v>
      </c>
      <c r="CU40" s="43">
        <v>284.3</v>
      </c>
      <c r="CV40" s="43">
        <v>103.6</v>
      </c>
      <c r="CW40" s="43">
        <v>3.6</v>
      </c>
      <c r="CX40" s="43">
        <v>1.2</v>
      </c>
      <c r="CY40" s="43">
        <v>273.1</v>
      </c>
      <c r="CZ40" s="43">
        <v>6</v>
      </c>
      <c r="DA40" s="43">
        <v>8.9</v>
      </c>
      <c r="DB40" s="44">
        <v>23.7</v>
      </c>
    </row>
    <row r="41" spans="1:106" s="25" customFormat="1" ht="20.25" customHeight="1">
      <c r="A41" s="74"/>
      <c r="B41" s="75" t="s">
        <v>74</v>
      </c>
      <c r="C41" s="25">
        <f t="shared" si="33"/>
        <v>597154.9</v>
      </c>
      <c r="D41" s="25">
        <f>AB20</f>
        <v>1.8</v>
      </c>
      <c r="E41" s="25">
        <f aca="true" t="shared" si="64" ref="E41:W41">AC20</f>
        <v>50</v>
      </c>
      <c r="F41" s="25">
        <f t="shared" si="64"/>
        <v>1.2</v>
      </c>
      <c r="G41" s="25">
        <f t="shared" si="64"/>
        <v>1.7</v>
      </c>
      <c r="H41" s="25">
        <f t="shared" si="64"/>
        <v>1.2</v>
      </c>
      <c r="I41" s="25">
        <f t="shared" si="64"/>
        <v>0</v>
      </c>
      <c r="J41" s="25">
        <f t="shared" si="64"/>
        <v>0.1</v>
      </c>
      <c r="K41" s="25">
        <f t="shared" si="64"/>
        <v>0</v>
      </c>
      <c r="L41" s="25">
        <f t="shared" si="64"/>
        <v>8.3</v>
      </c>
      <c r="M41" s="25">
        <f t="shared" si="64"/>
        <v>81.50000000000001</v>
      </c>
      <c r="N41" s="25">
        <f t="shared" si="64"/>
        <v>3</v>
      </c>
      <c r="O41" s="25">
        <f t="shared" si="64"/>
        <v>1004.3</v>
      </c>
      <c r="P41" s="25">
        <f t="shared" si="64"/>
        <v>3467.1</v>
      </c>
      <c r="Q41" s="25">
        <f t="shared" si="64"/>
        <v>1186.9</v>
      </c>
      <c r="R41" s="25">
        <f t="shared" si="64"/>
        <v>10</v>
      </c>
      <c r="S41" s="25">
        <f t="shared" si="64"/>
        <v>590874.4</v>
      </c>
      <c r="T41" s="25">
        <f t="shared" si="64"/>
        <v>389.5</v>
      </c>
      <c r="U41" s="25">
        <f t="shared" si="64"/>
        <v>18</v>
      </c>
      <c r="V41" s="25">
        <f t="shared" si="64"/>
        <v>45.5</v>
      </c>
      <c r="W41" s="25">
        <f t="shared" si="64"/>
        <v>10.4</v>
      </c>
      <c r="X41" s="69">
        <v>33</v>
      </c>
      <c r="Y41" s="27"/>
      <c r="Z41" s="6" t="s">
        <v>132</v>
      </c>
      <c r="AA41" s="53">
        <f t="shared" si="31"/>
        <v>431576.50000000006</v>
      </c>
      <c r="AB41" s="54">
        <f t="shared" si="0"/>
        <v>14</v>
      </c>
      <c r="AC41" s="54">
        <f t="shared" si="1"/>
        <v>52.4</v>
      </c>
      <c r="AD41" s="54">
        <f t="shared" si="2"/>
        <v>0</v>
      </c>
      <c r="AE41" s="54">
        <f t="shared" si="3"/>
        <v>0.8</v>
      </c>
      <c r="AF41" s="54">
        <f t="shared" si="4"/>
        <v>0.4</v>
      </c>
      <c r="AG41" s="54">
        <f t="shared" si="5"/>
        <v>8.2</v>
      </c>
      <c r="AH41" s="54">
        <f t="shared" si="6"/>
        <v>0</v>
      </c>
      <c r="AI41" s="54">
        <f t="shared" si="7"/>
        <v>12.2</v>
      </c>
      <c r="AJ41" s="54">
        <f t="shared" si="8"/>
        <v>428706.10000000003</v>
      </c>
      <c r="AK41" s="54">
        <f t="shared" si="9"/>
        <v>909.4</v>
      </c>
      <c r="AL41" s="54">
        <f t="shared" si="10"/>
        <v>3.4000000000000004</v>
      </c>
      <c r="AM41" s="54">
        <f t="shared" si="11"/>
        <v>640.3000000000001</v>
      </c>
      <c r="AN41" s="54">
        <f t="shared" si="12"/>
        <v>139</v>
      </c>
      <c r="AO41" s="54">
        <f t="shared" si="13"/>
        <v>595.4</v>
      </c>
      <c r="AP41" s="54">
        <f t="shared" si="14"/>
        <v>0.9</v>
      </c>
      <c r="AQ41" s="54">
        <f t="shared" si="15"/>
        <v>3.3000000000000003</v>
      </c>
      <c r="AR41" s="54">
        <f t="shared" si="16"/>
        <v>490.20000000000005</v>
      </c>
      <c r="AS41" s="54">
        <f t="shared" si="17"/>
        <v>0.1</v>
      </c>
      <c r="AT41" s="54">
        <f t="shared" si="18"/>
        <v>0.1</v>
      </c>
      <c r="AU41" s="54">
        <f t="shared" si="19"/>
        <v>0.3</v>
      </c>
      <c r="AW41" s="86">
        <v>0.3</v>
      </c>
      <c r="AX41" s="43">
        <v>0</v>
      </c>
      <c r="AY41" s="43">
        <v>0.1</v>
      </c>
      <c r="AZ41" s="43">
        <v>0</v>
      </c>
      <c r="BA41" s="43">
        <v>0</v>
      </c>
      <c r="BB41" s="43">
        <v>0</v>
      </c>
      <c r="BC41" s="43">
        <v>0</v>
      </c>
      <c r="BD41" s="41">
        <f t="shared" si="20"/>
        <v>0.1</v>
      </c>
      <c r="BE41" s="43">
        <v>0.1</v>
      </c>
      <c r="BF41" s="43">
        <v>0</v>
      </c>
      <c r="BG41" s="43">
        <v>0</v>
      </c>
      <c r="BH41" s="41">
        <f t="shared" si="21"/>
        <v>0.1</v>
      </c>
      <c r="BI41" s="43">
        <v>0.6</v>
      </c>
      <c r="BJ41" s="43">
        <v>1.2</v>
      </c>
      <c r="BK41" s="43">
        <v>481.1</v>
      </c>
      <c r="BL41" s="43">
        <v>7.3</v>
      </c>
      <c r="BM41" s="41">
        <f t="shared" si="22"/>
        <v>490.20000000000005</v>
      </c>
      <c r="BN41" s="43">
        <v>0</v>
      </c>
      <c r="BO41" s="43">
        <v>1.1</v>
      </c>
      <c r="BP41" s="43">
        <v>1.3</v>
      </c>
      <c r="BQ41" s="43">
        <v>0.9</v>
      </c>
      <c r="BR41" s="41">
        <f t="shared" si="23"/>
        <v>3.3000000000000003</v>
      </c>
      <c r="BS41" s="43">
        <v>0</v>
      </c>
      <c r="BT41" s="43">
        <v>0.9</v>
      </c>
      <c r="BU41" s="41">
        <f t="shared" si="24"/>
        <v>0.9</v>
      </c>
      <c r="BV41" s="43">
        <v>1.6</v>
      </c>
      <c r="BW41" s="43">
        <v>5.8</v>
      </c>
      <c r="BX41" s="43">
        <v>588</v>
      </c>
      <c r="BY41" s="43">
        <v>0</v>
      </c>
      <c r="BZ41" s="41">
        <f t="shared" si="25"/>
        <v>595.4</v>
      </c>
      <c r="CA41" s="43">
        <v>1.7</v>
      </c>
      <c r="CB41" s="43">
        <v>87.2</v>
      </c>
      <c r="CC41" s="43">
        <v>590.7</v>
      </c>
      <c r="CD41" s="43">
        <v>49.6</v>
      </c>
      <c r="CE41" s="43">
        <v>0</v>
      </c>
      <c r="CF41" s="43">
        <v>50.1</v>
      </c>
      <c r="CG41" s="36">
        <f t="shared" si="26"/>
        <v>139</v>
      </c>
      <c r="CH41" s="36">
        <f t="shared" si="27"/>
        <v>640.3000000000001</v>
      </c>
      <c r="CI41" s="43">
        <v>2.1</v>
      </c>
      <c r="CJ41" s="43">
        <v>1.3</v>
      </c>
      <c r="CK41" s="41">
        <f t="shared" si="28"/>
        <v>3.4000000000000004</v>
      </c>
      <c r="CL41" s="43">
        <v>868.3</v>
      </c>
      <c r="CM41" s="43">
        <v>36.2</v>
      </c>
      <c r="CN41" s="43">
        <v>4.9</v>
      </c>
      <c r="CO41" s="41">
        <f t="shared" si="29"/>
        <v>909.4</v>
      </c>
      <c r="CP41" s="43">
        <v>144.4</v>
      </c>
      <c r="CQ41" s="43">
        <v>999.5</v>
      </c>
      <c r="CR41" s="43">
        <v>2847</v>
      </c>
      <c r="CS41" s="43">
        <v>424715.2</v>
      </c>
      <c r="CT41" s="41">
        <f t="shared" si="30"/>
        <v>428706.10000000003</v>
      </c>
      <c r="CU41" s="43">
        <v>52.4</v>
      </c>
      <c r="CV41" s="43">
        <v>0</v>
      </c>
      <c r="CW41" s="43">
        <v>0.8</v>
      </c>
      <c r="CX41" s="43">
        <v>0.4</v>
      </c>
      <c r="CY41" s="43">
        <v>14</v>
      </c>
      <c r="CZ41" s="43">
        <v>8.2</v>
      </c>
      <c r="DA41" s="43">
        <v>0</v>
      </c>
      <c r="DB41" s="44">
        <v>12.2</v>
      </c>
    </row>
    <row r="42" spans="1:106" s="25" customFormat="1" ht="20.25" customHeight="1">
      <c r="A42" s="71" t="s">
        <v>75</v>
      </c>
      <c r="B42" s="76" t="s">
        <v>76</v>
      </c>
      <c r="C42" s="25">
        <f t="shared" si="33"/>
        <v>3881980.2</v>
      </c>
      <c r="D42" s="25">
        <f>AB13</f>
        <v>2</v>
      </c>
      <c r="E42" s="25">
        <f aca="true" t="shared" si="65" ref="E42:W42">AC13</f>
        <v>15.6</v>
      </c>
      <c r="F42" s="25">
        <f t="shared" si="65"/>
        <v>1.5</v>
      </c>
      <c r="G42" s="25">
        <f t="shared" si="65"/>
        <v>1.2</v>
      </c>
      <c r="H42" s="25">
        <f t="shared" si="65"/>
        <v>35.9</v>
      </c>
      <c r="I42" s="25">
        <f t="shared" si="65"/>
        <v>29.9</v>
      </c>
      <c r="J42" s="25">
        <f t="shared" si="65"/>
        <v>0.5</v>
      </c>
      <c r="K42" s="25">
        <f t="shared" si="65"/>
        <v>0</v>
      </c>
      <c r="L42" s="25">
        <f t="shared" si="65"/>
        <v>11.700000000000001</v>
      </c>
      <c r="M42" s="25">
        <f t="shared" si="65"/>
        <v>66.6</v>
      </c>
      <c r="N42" s="25">
        <f t="shared" si="65"/>
        <v>3.4</v>
      </c>
      <c r="O42" s="25">
        <f t="shared" si="65"/>
        <v>405.29999999999995</v>
      </c>
      <c r="P42" s="25">
        <f t="shared" si="65"/>
        <v>128.2</v>
      </c>
      <c r="Q42" s="25">
        <f t="shared" si="65"/>
        <v>1069.6999999999998</v>
      </c>
      <c r="R42" s="25">
        <f t="shared" si="65"/>
        <v>1403.8</v>
      </c>
      <c r="S42" s="25">
        <f t="shared" si="65"/>
        <v>1485.5</v>
      </c>
      <c r="T42" s="25">
        <f t="shared" si="65"/>
        <v>3754382.6</v>
      </c>
      <c r="U42" s="25">
        <f t="shared" si="65"/>
        <v>118281.19999999998</v>
      </c>
      <c r="V42" s="25">
        <f t="shared" si="65"/>
        <v>4631</v>
      </c>
      <c r="W42" s="25">
        <f t="shared" si="65"/>
        <v>24.6</v>
      </c>
      <c r="X42" s="69">
        <v>34</v>
      </c>
      <c r="Y42" s="27"/>
      <c r="Z42" s="6" t="s">
        <v>134</v>
      </c>
      <c r="AA42" s="53">
        <f t="shared" si="31"/>
        <v>3299726.599999999</v>
      </c>
      <c r="AB42" s="54">
        <f t="shared" si="0"/>
        <v>19607.8</v>
      </c>
      <c r="AC42" s="54">
        <f t="shared" si="1"/>
        <v>3155673.6</v>
      </c>
      <c r="AD42" s="54">
        <f t="shared" si="2"/>
        <v>54357.9</v>
      </c>
      <c r="AE42" s="54">
        <f t="shared" si="3"/>
        <v>10366.4</v>
      </c>
      <c r="AF42" s="54">
        <f t="shared" si="4"/>
        <v>29517.9</v>
      </c>
      <c r="AG42" s="54">
        <f t="shared" si="5"/>
        <v>960.5</v>
      </c>
      <c r="AH42" s="54">
        <f t="shared" si="6"/>
        <v>2706.4</v>
      </c>
      <c r="AI42" s="54">
        <f t="shared" si="7"/>
        <v>713.9</v>
      </c>
      <c r="AJ42" s="54">
        <f t="shared" si="8"/>
        <v>440.90000000000003</v>
      </c>
      <c r="AK42" s="54">
        <f t="shared" si="9"/>
        <v>14211</v>
      </c>
      <c r="AL42" s="54">
        <f t="shared" si="10"/>
        <v>277.9</v>
      </c>
      <c r="AM42" s="54">
        <f t="shared" si="11"/>
        <v>3355.9</v>
      </c>
      <c r="AN42" s="54">
        <f t="shared" si="12"/>
        <v>464.7</v>
      </c>
      <c r="AO42" s="54">
        <f t="shared" si="13"/>
        <v>1235.6999999999998</v>
      </c>
      <c r="AP42" s="54">
        <f t="shared" si="14"/>
        <v>43.800000000000004</v>
      </c>
      <c r="AQ42" s="54">
        <f t="shared" si="15"/>
        <v>281.9</v>
      </c>
      <c r="AR42" s="54">
        <f t="shared" si="16"/>
        <v>4827.3</v>
      </c>
      <c r="AS42" s="54">
        <f t="shared" si="17"/>
        <v>16.1</v>
      </c>
      <c r="AT42" s="54">
        <f t="shared" si="18"/>
        <v>294</v>
      </c>
      <c r="AU42" s="54">
        <f t="shared" si="19"/>
        <v>373</v>
      </c>
      <c r="AW42" s="86">
        <v>373</v>
      </c>
      <c r="AX42" s="43">
        <v>23.1</v>
      </c>
      <c r="AY42" s="43">
        <v>16</v>
      </c>
      <c r="AZ42" s="43">
        <v>175.4</v>
      </c>
      <c r="BA42" s="43">
        <v>0.5</v>
      </c>
      <c r="BB42" s="43">
        <v>1</v>
      </c>
      <c r="BC42" s="43">
        <v>78</v>
      </c>
      <c r="BD42" s="41">
        <f t="shared" si="20"/>
        <v>294</v>
      </c>
      <c r="BE42" s="43">
        <v>6.7</v>
      </c>
      <c r="BF42" s="43">
        <v>6.2</v>
      </c>
      <c r="BG42" s="43">
        <v>3.2</v>
      </c>
      <c r="BH42" s="41">
        <f t="shared" si="21"/>
        <v>16.1</v>
      </c>
      <c r="BI42" s="43">
        <v>13.4</v>
      </c>
      <c r="BJ42" s="43">
        <v>126.1</v>
      </c>
      <c r="BK42" s="43">
        <v>4594.6</v>
      </c>
      <c r="BL42" s="43">
        <v>93.2</v>
      </c>
      <c r="BM42" s="41">
        <f t="shared" si="22"/>
        <v>4827.3</v>
      </c>
      <c r="BN42" s="43">
        <v>86.3</v>
      </c>
      <c r="BO42" s="43">
        <v>36.9</v>
      </c>
      <c r="BP42" s="43">
        <v>108.2</v>
      </c>
      <c r="BQ42" s="43">
        <v>50.5</v>
      </c>
      <c r="BR42" s="41">
        <f t="shared" si="23"/>
        <v>281.9</v>
      </c>
      <c r="BS42" s="43">
        <v>2.7</v>
      </c>
      <c r="BT42" s="43">
        <v>41.1</v>
      </c>
      <c r="BU42" s="41">
        <f t="shared" si="24"/>
        <v>43.800000000000004</v>
      </c>
      <c r="BV42" s="43">
        <v>26.6</v>
      </c>
      <c r="BW42" s="43">
        <v>120.5</v>
      </c>
      <c r="BX42" s="43">
        <v>1084.3</v>
      </c>
      <c r="BY42" s="43">
        <v>4.3</v>
      </c>
      <c r="BZ42" s="41">
        <f t="shared" si="25"/>
        <v>1235.6999999999998</v>
      </c>
      <c r="CA42" s="43">
        <v>58.5</v>
      </c>
      <c r="CB42" s="43">
        <v>388.5</v>
      </c>
      <c r="CC42" s="43">
        <v>2655.5</v>
      </c>
      <c r="CD42" s="43">
        <v>700.4</v>
      </c>
      <c r="CE42" s="43">
        <v>4.5</v>
      </c>
      <c r="CF42" s="43">
        <v>13.2</v>
      </c>
      <c r="CG42" s="36">
        <f t="shared" si="26"/>
        <v>464.7</v>
      </c>
      <c r="CH42" s="36">
        <f t="shared" si="27"/>
        <v>3355.9</v>
      </c>
      <c r="CI42" s="43">
        <v>144</v>
      </c>
      <c r="CJ42" s="43">
        <v>133.9</v>
      </c>
      <c r="CK42" s="41">
        <f t="shared" si="28"/>
        <v>277.9</v>
      </c>
      <c r="CL42" s="43">
        <v>3869.6</v>
      </c>
      <c r="CM42" s="43">
        <v>1216.1</v>
      </c>
      <c r="CN42" s="43">
        <v>9125.3</v>
      </c>
      <c r="CO42" s="41">
        <f t="shared" si="29"/>
        <v>14211</v>
      </c>
      <c r="CP42" s="43">
        <v>44.2</v>
      </c>
      <c r="CQ42" s="43">
        <v>122.9</v>
      </c>
      <c r="CR42" s="43">
        <v>220.7</v>
      </c>
      <c r="CS42" s="43">
        <v>53.1</v>
      </c>
      <c r="CT42" s="41">
        <f t="shared" si="30"/>
        <v>440.90000000000003</v>
      </c>
      <c r="CU42" s="43">
        <v>3155673.6</v>
      </c>
      <c r="CV42" s="43">
        <v>54357.9</v>
      </c>
      <c r="CW42" s="43">
        <v>10366.4</v>
      </c>
      <c r="CX42" s="43">
        <v>29517.9</v>
      </c>
      <c r="CY42" s="43">
        <v>19607.8</v>
      </c>
      <c r="CZ42" s="43">
        <v>960.5</v>
      </c>
      <c r="DA42" s="43">
        <v>2706.4</v>
      </c>
      <c r="DB42" s="44">
        <v>713.9</v>
      </c>
    </row>
    <row r="43" spans="1:106" s="25" customFormat="1" ht="20.25" customHeight="1">
      <c r="A43" s="32" t="s">
        <v>77</v>
      </c>
      <c r="B43" s="73" t="s">
        <v>78</v>
      </c>
      <c r="C43" s="25">
        <f t="shared" si="33"/>
        <v>3937548.4</v>
      </c>
      <c r="D43" s="25">
        <f>AB14</f>
        <v>3.2</v>
      </c>
      <c r="E43" s="25">
        <f aca="true" t="shared" si="66" ref="E43:W43">AC14</f>
        <v>132.4</v>
      </c>
      <c r="F43" s="25">
        <f t="shared" si="66"/>
        <v>1.6</v>
      </c>
      <c r="G43" s="25">
        <f t="shared" si="66"/>
        <v>1.7</v>
      </c>
      <c r="H43" s="25">
        <f t="shared" si="66"/>
        <v>1.7</v>
      </c>
      <c r="I43" s="25">
        <f t="shared" si="66"/>
        <v>0</v>
      </c>
      <c r="J43" s="25">
        <f t="shared" si="66"/>
        <v>0.9</v>
      </c>
      <c r="K43" s="25">
        <f t="shared" si="66"/>
        <v>0</v>
      </c>
      <c r="L43" s="25">
        <f t="shared" si="66"/>
        <v>19.4</v>
      </c>
      <c r="M43" s="25">
        <f t="shared" si="66"/>
        <v>233.3</v>
      </c>
      <c r="N43" s="25">
        <f t="shared" si="66"/>
        <v>5.2</v>
      </c>
      <c r="O43" s="25">
        <f t="shared" si="66"/>
        <v>806.1999999999999</v>
      </c>
      <c r="P43" s="25">
        <f t="shared" si="66"/>
        <v>1752.8</v>
      </c>
      <c r="Q43" s="25">
        <f t="shared" si="66"/>
        <v>2755.7000000000003</v>
      </c>
      <c r="R43" s="25">
        <f t="shared" si="66"/>
        <v>1378.2</v>
      </c>
      <c r="S43" s="25">
        <f t="shared" si="66"/>
        <v>2784.8</v>
      </c>
      <c r="T43" s="25">
        <f t="shared" si="66"/>
        <v>3865549.7</v>
      </c>
      <c r="U43" s="25">
        <f t="shared" si="66"/>
        <v>60842.4</v>
      </c>
      <c r="V43" s="25">
        <f t="shared" si="66"/>
        <v>1164.8</v>
      </c>
      <c r="W43" s="25">
        <f t="shared" si="66"/>
        <v>114.4</v>
      </c>
      <c r="X43" s="69">
        <v>35</v>
      </c>
      <c r="Y43" s="27"/>
      <c r="Z43" s="6" t="s">
        <v>135</v>
      </c>
      <c r="AA43" s="53">
        <f t="shared" si="31"/>
        <v>545958.2000000001</v>
      </c>
      <c r="AB43" s="54">
        <f t="shared" si="0"/>
        <v>814.5</v>
      </c>
      <c r="AC43" s="54">
        <f t="shared" si="1"/>
        <v>53698.8</v>
      </c>
      <c r="AD43" s="54">
        <f t="shared" si="2"/>
        <v>476408.2</v>
      </c>
      <c r="AE43" s="54">
        <f t="shared" si="3"/>
        <v>12613.6</v>
      </c>
      <c r="AF43" s="54">
        <f t="shared" si="4"/>
        <v>1864.8</v>
      </c>
      <c r="AG43" s="54">
        <f t="shared" si="5"/>
        <v>0.6</v>
      </c>
      <c r="AH43" s="54">
        <f t="shared" si="6"/>
        <v>167</v>
      </c>
      <c r="AI43" s="54">
        <f t="shared" si="7"/>
        <v>0</v>
      </c>
      <c r="AJ43" s="54">
        <f t="shared" si="8"/>
        <v>6.6</v>
      </c>
      <c r="AK43" s="54">
        <f t="shared" si="9"/>
        <v>89.3</v>
      </c>
      <c r="AL43" s="54">
        <f t="shared" si="10"/>
        <v>2.5999999999999996</v>
      </c>
      <c r="AM43" s="54">
        <f t="shared" si="11"/>
        <v>126.5</v>
      </c>
      <c r="AN43" s="54">
        <f t="shared" si="12"/>
        <v>28.400000000000002</v>
      </c>
      <c r="AO43" s="54">
        <f t="shared" si="13"/>
        <v>26.5</v>
      </c>
      <c r="AP43" s="54">
        <f t="shared" si="14"/>
        <v>1.1</v>
      </c>
      <c r="AQ43" s="54">
        <f t="shared" si="15"/>
        <v>1.8</v>
      </c>
      <c r="AR43" s="54">
        <f t="shared" si="16"/>
        <v>107.1</v>
      </c>
      <c r="AS43" s="54">
        <f t="shared" si="17"/>
        <v>0.8</v>
      </c>
      <c r="AT43" s="54">
        <f t="shared" si="18"/>
        <v>0</v>
      </c>
      <c r="AU43" s="54">
        <f t="shared" si="19"/>
        <v>0</v>
      </c>
      <c r="AW43" s="86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1">
        <f t="shared" si="20"/>
        <v>0</v>
      </c>
      <c r="BE43" s="43">
        <v>0.4</v>
      </c>
      <c r="BF43" s="43">
        <v>0.4</v>
      </c>
      <c r="BG43" s="43">
        <v>0</v>
      </c>
      <c r="BH43" s="41">
        <f t="shared" si="21"/>
        <v>0.8</v>
      </c>
      <c r="BI43" s="43">
        <v>1.4</v>
      </c>
      <c r="BJ43" s="43">
        <v>1.6</v>
      </c>
      <c r="BK43" s="43">
        <v>98.6</v>
      </c>
      <c r="BL43" s="43">
        <v>5.5</v>
      </c>
      <c r="BM43" s="41">
        <f t="shared" si="22"/>
        <v>107.1</v>
      </c>
      <c r="BN43" s="43">
        <v>0</v>
      </c>
      <c r="BO43" s="43">
        <v>0.2</v>
      </c>
      <c r="BP43" s="43">
        <v>0.5</v>
      </c>
      <c r="BQ43" s="43">
        <v>1.1</v>
      </c>
      <c r="BR43" s="41">
        <f t="shared" si="23"/>
        <v>1.8</v>
      </c>
      <c r="BS43" s="43">
        <v>0.1</v>
      </c>
      <c r="BT43" s="43">
        <v>1</v>
      </c>
      <c r="BU43" s="41">
        <f t="shared" si="24"/>
        <v>1.1</v>
      </c>
      <c r="BV43" s="43">
        <v>2.1</v>
      </c>
      <c r="BW43" s="43">
        <v>7.3</v>
      </c>
      <c r="BX43" s="43">
        <v>17.1</v>
      </c>
      <c r="BY43" s="43">
        <v>0</v>
      </c>
      <c r="BZ43" s="41">
        <f t="shared" si="25"/>
        <v>26.5</v>
      </c>
      <c r="CA43" s="43">
        <v>4</v>
      </c>
      <c r="CB43" s="43">
        <v>23.5</v>
      </c>
      <c r="CC43" s="43">
        <v>112.5</v>
      </c>
      <c r="CD43" s="43">
        <v>14</v>
      </c>
      <c r="CE43" s="43">
        <v>0.1</v>
      </c>
      <c r="CF43" s="43">
        <v>0.8</v>
      </c>
      <c r="CG43" s="36">
        <f t="shared" si="26"/>
        <v>28.400000000000002</v>
      </c>
      <c r="CH43" s="36">
        <f t="shared" si="27"/>
        <v>126.5</v>
      </c>
      <c r="CI43" s="43">
        <v>1.2</v>
      </c>
      <c r="CJ43" s="43">
        <v>1.4</v>
      </c>
      <c r="CK43" s="41">
        <f t="shared" si="28"/>
        <v>2.5999999999999996</v>
      </c>
      <c r="CL43" s="43">
        <v>12.9</v>
      </c>
      <c r="CM43" s="43">
        <v>32.3</v>
      </c>
      <c r="CN43" s="43">
        <v>44.1</v>
      </c>
      <c r="CO43" s="41">
        <f t="shared" si="29"/>
        <v>89.3</v>
      </c>
      <c r="CP43" s="43">
        <v>1.2</v>
      </c>
      <c r="CQ43" s="43">
        <v>4.3</v>
      </c>
      <c r="CR43" s="43">
        <v>1</v>
      </c>
      <c r="CS43" s="43">
        <v>0.1</v>
      </c>
      <c r="CT43" s="41">
        <f t="shared" si="30"/>
        <v>6.6</v>
      </c>
      <c r="CU43" s="43">
        <v>53698.8</v>
      </c>
      <c r="CV43" s="43">
        <v>476408.2</v>
      </c>
      <c r="CW43" s="43">
        <v>12613.6</v>
      </c>
      <c r="CX43" s="43">
        <v>1864.8</v>
      </c>
      <c r="CY43" s="43">
        <v>814.5</v>
      </c>
      <c r="CZ43" s="43">
        <v>0.6</v>
      </c>
      <c r="DA43" s="43">
        <v>167</v>
      </c>
      <c r="DB43" s="44">
        <v>0</v>
      </c>
    </row>
    <row r="44" spans="1:106" s="25" customFormat="1" ht="20.25" customHeight="1">
      <c r="A44" s="32" t="s">
        <v>60</v>
      </c>
      <c r="B44" s="73" t="s">
        <v>79</v>
      </c>
      <c r="C44" s="25">
        <f t="shared" si="33"/>
        <v>12536745.399999999</v>
      </c>
      <c r="D44" s="25">
        <f>AB15</f>
        <v>670.3</v>
      </c>
      <c r="E44" s="25">
        <f aca="true" t="shared" si="67" ref="E44:W44">AC15</f>
        <v>4526.6</v>
      </c>
      <c r="F44" s="25">
        <f t="shared" si="67"/>
        <v>92.2</v>
      </c>
      <c r="G44" s="25">
        <f t="shared" si="67"/>
        <v>757.3</v>
      </c>
      <c r="H44" s="25">
        <f t="shared" si="67"/>
        <v>897.1</v>
      </c>
      <c r="I44" s="25">
        <f t="shared" si="67"/>
        <v>701.2</v>
      </c>
      <c r="J44" s="25">
        <f t="shared" si="67"/>
        <v>1202.2</v>
      </c>
      <c r="K44" s="25">
        <f t="shared" si="67"/>
        <v>2431.6</v>
      </c>
      <c r="L44" s="25">
        <f t="shared" si="67"/>
        <v>2484.7</v>
      </c>
      <c r="M44" s="25">
        <f t="shared" si="67"/>
        <v>4875.099999999999</v>
      </c>
      <c r="N44" s="25">
        <f t="shared" si="67"/>
        <v>768.4000000000001</v>
      </c>
      <c r="O44" s="25">
        <f t="shared" si="67"/>
        <v>13576.6</v>
      </c>
      <c r="P44" s="25">
        <f t="shared" si="67"/>
        <v>4721.1</v>
      </c>
      <c r="Q44" s="25">
        <f t="shared" si="67"/>
        <v>24400</v>
      </c>
      <c r="R44" s="25">
        <f t="shared" si="67"/>
        <v>27061.699999999997</v>
      </c>
      <c r="S44" s="25">
        <f t="shared" si="67"/>
        <v>7018.599999999999</v>
      </c>
      <c r="T44" s="25">
        <f t="shared" si="67"/>
        <v>12339082.7</v>
      </c>
      <c r="U44" s="25">
        <f t="shared" si="67"/>
        <v>82837.5</v>
      </c>
      <c r="V44" s="25">
        <f t="shared" si="67"/>
        <v>11773.199999999999</v>
      </c>
      <c r="W44" s="25">
        <f t="shared" si="67"/>
        <v>6867.3</v>
      </c>
      <c r="X44" s="69">
        <v>36</v>
      </c>
      <c r="Y44" s="27"/>
      <c r="Z44" s="6" t="s">
        <v>136</v>
      </c>
      <c r="AA44" s="53">
        <f t="shared" si="31"/>
        <v>864869.8</v>
      </c>
      <c r="AB44" s="54">
        <f t="shared" si="0"/>
        <v>2006</v>
      </c>
      <c r="AC44" s="54">
        <f t="shared" si="1"/>
        <v>10210.6</v>
      </c>
      <c r="AD44" s="54">
        <f t="shared" si="2"/>
        <v>12634.1</v>
      </c>
      <c r="AE44" s="54">
        <f t="shared" si="3"/>
        <v>831253.1</v>
      </c>
      <c r="AF44" s="54">
        <f t="shared" si="4"/>
        <v>5557.1</v>
      </c>
      <c r="AG44" s="54">
        <f t="shared" si="5"/>
        <v>1203.4</v>
      </c>
      <c r="AH44" s="54">
        <f t="shared" si="6"/>
        <v>34.3</v>
      </c>
      <c r="AI44" s="54">
        <f t="shared" si="7"/>
        <v>26.4</v>
      </c>
      <c r="AJ44" s="54">
        <f t="shared" si="8"/>
        <v>14</v>
      </c>
      <c r="AK44" s="54">
        <f t="shared" si="9"/>
        <v>196.4</v>
      </c>
      <c r="AL44" s="54">
        <f t="shared" si="10"/>
        <v>5.300000000000001</v>
      </c>
      <c r="AM44" s="54">
        <f t="shared" si="11"/>
        <v>456.9</v>
      </c>
      <c r="AN44" s="54">
        <f t="shared" si="12"/>
        <v>38.2</v>
      </c>
      <c r="AO44" s="54">
        <f t="shared" si="13"/>
        <v>160.90000000000003</v>
      </c>
      <c r="AP44" s="54">
        <f t="shared" si="14"/>
        <v>1.1</v>
      </c>
      <c r="AQ44" s="54">
        <f t="shared" si="15"/>
        <v>4.800000000000001</v>
      </c>
      <c r="AR44" s="54">
        <f t="shared" si="16"/>
        <v>767.0999999999999</v>
      </c>
      <c r="AS44" s="54">
        <f t="shared" si="17"/>
        <v>0.9</v>
      </c>
      <c r="AT44" s="54">
        <f t="shared" si="18"/>
        <v>299.2</v>
      </c>
      <c r="AU44" s="54">
        <f t="shared" si="19"/>
        <v>0</v>
      </c>
      <c r="AW44" s="86">
        <v>0</v>
      </c>
      <c r="AX44" s="43">
        <v>0</v>
      </c>
      <c r="AY44" s="43">
        <v>0.1</v>
      </c>
      <c r="AZ44" s="43">
        <v>0</v>
      </c>
      <c r="BA44" s="43">
        <v>0</v>
      </c>
      <c r="BB44" s="43">
        <v>298.9</v>
      </c>
      <c r="BC44" s="43">
        <v>0.2</v>
      </c>
      <c r="BD44" s="41">
        <f t="shared" si="20"/>
        <v>299.2</v>
      </c>
      <c r="BE44" s="43">
        <v>0.6</v>
      </c>
      <c r="BF44" s="43">
        <v>0.2</v>
      </c>
      <c r="BG44" s="43">
        <v>0.1</v>
      </c>
      <c r="BH44" s="41">
        <f t="shared" si="21"/>
        <v>0.9</v>
      </c>
      <c r="BI44" s="43">
        <v>1.2</v>
      </c>
      <c r="BJ44" s="43">
        <v>1.6</v>
      </c>
      <c r="BK44" s="43">
        <v>755.9</v>
      </c>
      <c r="BL44" s="43">
        <v>8.4</v>
      </c>
      <c r="BM44" s="41">
        <f t="shared" si="22"/>
        <v>767.0999999999999</v>
      </c>
      <c r="BN44" s="43">
        <v>0.2</v>
      </c>
      <c r="BO44" s="43">
        <v>1.5</v>
      </c>
      <c r="BP44" s="43">
        <v>1.5</v>
      </c>
      <c r="BQ44" s="43">
        <v>1.6</v>
      </c>
      <c r="BR44" s="41">
        <f t="shared" si="23"/>
        <v>4.800000000000001</v>
      </c>
      <c r="BS44" s="43">
        <v>0.1</v>
      </c>
      <c r="BT44" s="43">
        <v>1</v>
      </c>
      <c r="BU44" s="41">
        <f t="shared" si="24"/>
        <v>1.1</v>
      </c>
      <c r="BV44" s="43">
        <v>2.5</v>
      </c>
      <c r="BW44" s="43">
        <v>8.8</v>
      </c>
      <c r="BX44" s="43">
        <v>149.3</v>
      </c>
      <c r="BY44" s="43">
        <v>0.3</v>
      </c>
      <c r="BZ44" s="41">
        <f t="shared" si="25"/>
        <v>160.90000000000003</v>
      </c>
      <c r="CA44" s="43">
        <v>3.6</v>
      </c>
      <c r="CB44" s="43">
        <v>33.5</v>
      </c>
      <c r="CC44" s="43">
        <v>426.9</v>
      </c>
      <c r="CD44" s="43">
        <v>30</v>
      </c>
      <c r="CE44" s="43">
        <v>0</v>
      </c>
      <c r="CF44" s="43">
        <v>1.1</v>
      </c>
      <c r="CG44" s="36">
        <f t="shared" si="26"/>
        <v>38.2</v>
      </c>
      <c r="CH44" s="36">
        <f t="shared" si="27"/>
        <v>456.9</v>
      </c>
      <c r="CI44" s="43">
        <v>2.6</v>
      </c>
      <c r="CJ44" s="43">
        <v>2.7</v>
      </c>
      <c r="CK44" s="41">
        <f t="shared" si="28"/>
        <v>5.300000000000001</v>
      </c>
      <c r="CL44" s="43">
        <v>21.6</v>
      </c>
      <c r="CM44" s="43">
        <v>51.8</v>
      </c>
      <c r="CN44" s="43">
        <v>123</v>
      </c>
      <c r="CO44" s="41">
        <f t="shared" si="29"/>
        <v>196.4</v>
      </c>
      <c r="CP44" s="43">
        <v>1.8</v>
      </c>
      <c r="CQ44" s="43">
        <v>7.8</v>
      </c>
      <c r="CR44" s="43">
        <v>3.5</v>
      </c>
      <c r="CS44" s="43">
        <v>0.9</v>
      </c>
      <c r="CT44" s="41">
        <f t="shared" si="30"/>
        <v>14</v>
      </c>
      <c r="CU44" s="43">
        <v>10210.6</v>
      </c>
      <c r="CV44" s="43">
        <v>12634.1</v>
      </c>
      <c r="CW44" s="43">
        <v>831253.1</v>
      </c>
      <c r="CX44" s="43">
        <v>5557.1</v>
      </c>
      <c r="CY44" s="43">
        <v>2006</v>
      </c>
      <c r="CZ44" s="43">
        <v>1203.4</v>
      </c>
      <c r="DA44" s="43">
        <v>34.3</v>
      </c>
      <c r="DB44" s="44">
        <v>26.4</v>
      </c>
    </row>
    <row r="45" spans="1:106" s="25" customFormat="1" ht="20.25" customHeight="1">
      <c r="A45" s="74"/>
      <c r="B45" s="77" t="s">
        <v>80</v>
      </c>
      <c r="C45" s="25">
        <f t="shared" si="33"/>
        <v>6082917.3</v>
      </c>
      <c r="D45" s="25">
        <f>AB16</f>
        <v>10.8</v>
      </c>
      <c r="E45" s="25">
        <f aca="true" t="shared" si="68" ref="E45:W45">AC16</f>
        <v>91.4</v>
      </c>
      <c r="F45" s="25">
        <f t="shared" si="68"/>
        <v>5.5</v>
      </c>
      <c r="G45" s="25">
        <f t="shared" si="68"/>
        <v>7.8</v>
      </c>
      <c r="H45" s="25">
        <f t="shared" si="68"/>
        <v>6</v>
      </c>
      <c r="I45" s="25">
        <f t="shared" si="68"/>
        <v>8.5</v>
      </c>
      <c r="J45" s="25">
        <f t="shared" si="68"/>
        <v>3.1</v>
      </c>
      <c r="K45" s="25">
        <f t="shared" si="68"/>
        <v>0</v>
      </c>
      <c r="L45" s="25">
        <f t="shared" si="68"/>
        <v>99.8</v>
      </c>
      <c r="M45" s="25">
        <f t="shared" si="68"/>
        <v>432.5</v>
      </c>
      <c r="N45" s="25">
        <f t="shared" si="68"/>
        <v>19.9</v>
      </c>
      <c r="O45" s="25">
        <f t="shared" si="68"/>
        <v>1865.6000000000001</v>
      </c>
      <c r="P45" s="25">
        <f t="shared" si="68"/>
        <v>1231.6</v>
      </c>
      <c r="Q45" s="25">
        <f t="shared" si="68"/>
        <v>42516.5</v>
      </c>
      <c r="R45" s="25">
        <f t="shared" si="68"/>
        <v>6921.8</v>
      </c>
      <c r="S45" s="25">
        <f t="shared" si="68"/>
        <v>5296.199999999999</v>
      </c>
      <c r="T45" s="25">
        <f t="shared" si="68"/>
        <v>6003567.7</v>
      </c>
      <c r="U45" s="25">
        <f t="shared" si="68"/>
        <v>19807.3</v>
      </c>
      <c r="V45" s="25">
        <f t="shared" si="68"/>
        <v>1020.0999999999999</v>
      </c>
      <c r="W45" s="25">
        <f t="shared" si="68"/>
        <v>5.2</v>
      </c>
      <c r="X45" s="69">
        <v>37</v>
      </c>
      <c r="Y45" s="27"/>
      <c r="Z45" s="6" t="s">
        <v>137</v>
      </c>
      <c r="AA45" s="53">
        <f t="shared" si="31"/>
        <v>1203290.1999999997</v>
      </c>
      <c r="AB45" s="54">
        <f t="shared" si="0"/>
        <v>1158.6</v>
      </c>
      <c r="AC45" s="54">
        <f t="shared" si="1"/>
        <v>29736.5</v>
      </c>
      <c r="AD45" s="54">
        <f t="shared" si="2"/>
        <v>2013.1</v>
      </c>
      <c r="AE45" s="54">
        <f t="shared" si="3"/>
        <v>5642.6</v>
      </c>
      <c r="AF45" s="54">
        <f t="shared" si="4"/>
        <v>1161289.8</v>
      </c>
      <c r="AG45" s="54">
        <f t="shared" si="5"/>
        <v>422.4</v>
      </c>
      <c r="AH45" s="54">
        <f t="shared" si="6"/>
        <v>1020.9</v>
      </c>
      <c r="AI45" s="54">
        <f t="shared" si="7"/>
        <v>50.5</v>
      </c>
      <c r="AJ45" s="54">
        <f t="shared" si="8"/>
        <v>99.89999999999999</v>
      </c>
      <c r="AK45" s="54">
        <f t="shared" si="9"/>
        <v>178.4</v>
      </c>
      <c r="AL45" s="54">
        <f t="shared" si="10"/>
        <v>4</v>
      </c>
      <c r="AM45" s="54">
        <f t="shared" si="11"/>
        <v>507.4</v>
      </c>
      <c r="AN45" s="54">
        <f t="shared" si="12"/>
        <v>32</v>
      </c>
      <c r="AO45" s="54">
        <f t="shared" si="13"/>
        <v>174</v>
      </c>
      <c r="AP45" s="54">
        <f t="shared" si="14"/>
        <v>1.4</v>
      </c>
      <c r="AQ45" s="54">
        <f t="shared" si="15"/>
        <v>3.2</v>
      </c>
      <c r="AR45" s="54">
        <f t="shared" si="16"/>
        <v>945.0000000000001</v>
      </c>
      <c r="AS45" s="54">
        <f t="shared" si="17"/>
        <v>0.30000000000000004</v>
      </c>
      <c r="AT45" s="54">
        <f t="shared" si="18"/>
        <v>9.1</v>
      </c>
      <c r="AU45" s="54">
        <f t="shared" si="19"/>
        <v>1.1</v>
      </c>
      <c r="AW45" s="86">
        <v>1.1</v>
      </c>
      <c r="AX45" s="43">
        <v>0</v>
      </c>
      <c r="AY45" s="43">
        <v>0</v>
      </c>
      <c r="AZ45" s="43">
        <v>9.1</v>
      </c>
      <c r="BA45" s="43">
        <v>0</v>
      </c>
      <c r="BB45" s="43">
        <v>0</v>
      </c>
      <c r="BC45" s="43">
        <v>0</v>
      </c>
      <c r="BD45" s="41">
        <f t="shared" si="20"/>
        <v>9.1</v>
      </c>
      <c r="BE45" s="43">
        <v>0.2</v>
      </c>
      <c r="BF45" s="43">
        <v>0.1</v>
      </c>
      <c r="BG45" s="43">
        <v>0</v>
      </c>
      <c r="BH45" s="41">
        <f t="shared" si="21"/>
        <v>0.30000000000000004</v>
      </c>
      <c r="BI45" s="43">
        <v>35.4</v>
      </c>
      <c r="BJ45" s="43">
        <v>1.7</v>
      </c>
      <c r="BK45" s="43">
        <v>901.7</v>
      </c>
      <c r="BL45" s="43">
        <v>6.2</v>
      </c>
      <c r="BM45" s="41">
        <f t="shared" si="22"/>
        <v>945.0000000000001</v>
      </c>
      <c r="BN45" s="43">
        <v>0</v>
      </c>
      <c r="BO45" s="43">
        <v>0.9</v>
      </c>
      <c r="BP45" s="43">
        <v>1.1</v>
      </c>
      <c r="BQ45" s="43">
        <v>1.2</v>
      </c>
      <c r="BR45" s="41">
        <f t="shared" si="23"/>
        <v>3.2</v>
      </c>
      <c r="BS45" s="43">
        <v>0.2</v>
      </c>
      <c r="BT45" s="43">
        <v>1.2</v>
      </c>
      <c r="BU45" s="41">
        <f t="shared" si="24"/>
        <v>1.4</v>
      </c>
      <c r="BV45" s="43">
        <v>2.5</v>
      </c>
      <c r="BW45" s="43">
        <v>9.7</v>
      </c>
      <c r="BX45" s="43">
        <v>161.8</v>
      </c>
      <c r="BY45" s="43">
        <v>0</v>
      </c>
      <c r="BZ45" s="41">
        <f t="shared" si="25"/>
        <v>174</v>
      </c>
      <c r="CA45" s="43">
        <v>3.5</v>
      </c>
      <c r="CB45" s="43">
        <v>27.9</v>
      </c>
      <c r="CC45" s="43">
        <v>484.9</v>
      </c>
      <c r="CD45" s="43">
        <v>22.5</v>
      </c>
      <c r="CE45" s="43">
        <v>0.1</v>
      </c>
      <c r="CF45" s="43">
        <v>0.5</v>
      </c>
      <c r="CG45" s="36">
        <f t="shared" si="26"/>
        <v>32</v>
      </c>
      <c r="CH45" s="36">
        <f t="shared" si="27"/>
        <v>507.4</v>
      </c>
      <c r="CI45" s="43">
        <v>2.1</v>
      </c>
      <c r="CJ45" s="43">
        <v>1.9</v>
      </c>
      <c r="CK45" s="41">
        <f t="shared" si="28"/>
        <v>4</v>
      </c>
      <c r="CL45" s="43">
        <v>18.4</v>
      </c>
      <c r="CM45" s="43">
        <v>141.4</v>
      </c>
      <c r="CN45" s="43">
        <v>18.6</v>
      </c>
      <c r="CO45" s="41">
        <f t="shared" si="29"/>
        <v>178.4</v>
      </c>
      <c r="CP45" s="43">
        <v>1.3</v>
      </c>
      <c r="CQ45" s="43">
        <v>97.1</v>
      </c>
      <c r="CR45" s="43">
        <v>1.2</v>
      </c>
      <c r="CS45" s="43">
        <v>0.3</v>
      </c>
      <c r="CT45" s="41">
        <f t="shared" si="30"/>
        <v>99.89999999999999</v>
      </c>
      <c r="CU45" s="43">
        <v>29736.5</v>
      </c>
      <c r="CV45" s="43">
        <v>2013.1</v>
      </c>
      <c r="CW45" s="43">
        <v>5642.6</v>
      </c>
      <c r="CX45" s="43">
        <v>1161289.8</v>
      </c>
      <c r="CY45" s="43">
        <v>1158.6</v>
      </c>
      <c r="CZ45" s="43">
        <v>422.4</v>
      </c>
      <c r="DA45" s="43">
        <v>1020.9</v>
      </c>
      <c r="DB45" s="44">
        <v>50.5</v>
      </c>
    </row>
    <row r="46" spans="1:106" s="25" customFormat="1" ht="20.25" customHeight="1">
      <c r="A46" s="71" t="s">
        <v>70</v>
      </c>
      <c r="B46" s="72" t="s">
        <v>81</v>
      </c>
      <c r="C46" s="25">
        <f t="shared" si="33"/>
        <v>1977001.7000000002</v>
      </c>
      <c r="D46" s="25">
        <f>AB10</f>
        <v>329.7</v>
      </c>
      <c r="E46" s="25">
        <f aca="true" t="shared" si="69" ref="E46:W46">AC10</f>
        <v>7</v>
      </c>
      <c r="F46" s="25">
        <f t="shared" si="69"/>
        <v>0.5</v>
      </c>
      <c r="G46" s="25">
        <f t="shared" si="69"/>
        <v>0.5</v>
      </c>
      <c r="H46" s="25">
        <f t="shared" si="69"/>
        <v>0.4</v>
      </c>
      <c r="I46" s="25">
        <f t="shared" si="69"/>
        <v>0</v>
      </c>
      <c r="J46" s="25">
        <f t="shared" si="69"/>
        <v>0</v>
      </c>
      <c r="K46" s="25">
        <f t="shared" si="69"/>
        <v>0</v>
      </c>
      <c r="L46" s="25">
        <f t="shared" si="69"/>
        <v>5.199999999999999</v>
      </c>
      <c r="M46" s="25">
        <f t="shared" si="69"/>
        <v>39.4</v>
      </c>
      <c r="N46" s="25">
        <f t="shared" si="69"/>
        <v>2.4</v>
      </c>
      <c r="O46" s="25">
        <f t="shared" si="69"/>
        <v>139.7</v>
      </c>
      <c r="P46" s="25">
        <f t="shared" si="69"/>
        <v>88.30000000000001</v>
      </c>
      <c r="Q46" s="25">
        <f t="shared" si="69"/>
        <v>539.0000000000001</v>
      </c>
      <c r="R46" s="25">
        <f t="shared" si="69"/>
        <v>4111.6</v>
      </c>
      <c r="S46" s="25">
        <f t="shared" si="69"/>
        <v>296.1</v>
      </c>
      <c r="T46" s="25">
        <f t="shared" si="69"/>
        <v>143970.80000000002</v>
      </c>
      <c r="U46" s="25">
        <f t="shared" si="69"/>
        <v>1821149.4</v>
      </c>
      <c r="V46" s="25">
        <f t="shared" si="69"/>
        <v>6289.099999999999</v>
      </c>
      <c r="W46" s="25">
        <f t="shared" si="69"/>
        <v>32.6</v>
      </c>
      <c r="X46" s="69">
        <v>38</v>
      </c>
      <c r="Y46" s="27"/>
      <c r="Z46" s="6" t="s">
        <v>138</v>
      </c>
      <c r="AA46" s="53">
        <f t="shared" si="31"/>
        <v>754169.8999999999</v>
      </c>
      <c r="AB46" s="54">
        <f t="shared" si="0"/>
        <v>724623.7</v>
      </c>
      <c r="AC46" s="54">
        <f t="shared" si="1"/>
        <v>18990.6</v>
      </c>
      <c r="AD46" s="54">
        <f t="shared" si="2"/>
        <v>740.7</v>
      </c>
      <c r="AE46" s="54">
        <f t="shared" si="3"/>
        <v>1960.4</v>
      </c>
      <c r="AF46" s="54">
        <f t="shared" si="4"/>
        <v>1288.8</v>
      </c>
      <c r="AG46" s="54">
        <f t="shared" si="5"/>
        <v>3908.2</v>
      </c>
      <c r="AH46" s="54">
        <f t="shared" si="6"/>
        <v>94</v>
      </c>
      <c r="AI46" s="54">
        <f t="shared" si="7"/>
        <v>26.2</v>
      </c>
      <c r="AJ46" s="54">
        <f t="shared" si="8"/>
        <v>294.80000000000007</v>
      </c>
      <c r="AK46" s="54">
        <f t="shared" si="9"/>
        <v>347.8</v>
      </c>
      <c r="AL46" s="54">
        <f t="shared" si="10"/>
        <v>25.1</v>
      </c>
      <c r="AM46" s="54">
        <f t="shared" si="11"/>
        <v>714.9</v>
      </c>
      <c r="AN46" s="54">
        <f t="shared" si="12"/>
        <v>49.9</v>
      </c>
      <c r="AO46" s="54">
        <f t="shared" si="13"/>
        <v>115.19999999999999</v>
      </c>
      <c r="AP46" s="54">
        <f t="shared" si="14"/>
        <v>1.4000000000000001</v>
      </c>
      <c r="AQ46" s="54">
        <f t="shared" si="15"/>
        <v>4.7</v>
      </c>
      <c r="AR46" s="54">
        <f t="shared" si="16"/>
        <v>652.4</v>
      </c>
      <c r="AS46" s="54">
        <f t="shared" si="17"/>
        <v>330.29999999999995</v>
      </c>
      <c r="AT46" s="54">
        <f t="shared" si="18"/>
        <v>0.1</v>
      </c>
      <c r="AU46" s="54">
        <f t="shared" si="19"/>
        <v>0.7</v>
      </c>
      <c r="AW46" s="86">
        <v>0.7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0.1</v>
      </c>
      <c r="BD46" s="41">
        <f t="shared" si="20"/>
        <v>0.1</v>
      </c>
      <c r="BE46" s="43">
        <v>329.5</v>
      </c>
      <c r="BF46" s="43">
        <v>0.4</v>
      </c>
      <c r="BG46" s="43">
        <v>0.4</v>
      </c>
      <c r="BH46" s="41">
        <f t="shared" si="21"/>
        <v>330.29999999999995</v>
      </c>
      <c r="BI46" s="43">
        <v>1.7</v>
      </c>
      <c r="BJ46" s="43">
        <v>2.6</v>
      </c>
      <c r="BK46" s="43">
        <v>637.1</v>
      </c>
      <c r="BL46" s="43">
        <v>11</v>
      </c>
      <c r="BM46" s="41">
        <f t="shared" si="22"/>
        <v>652.4</v>
      </c>
      <c r="BN46" s="43">
        <v>0</v>
      </c>
      <c r="BO46" s="43">
        <v>1.2</v>
      </c>
      <c r="BP46" s="43">
        <v>1.7</v>
      </c>
      <c r="BQ46" s="43">
        <v>1.8</v>
      </c>
      <c r="BR46" s="41">
        <f t="shared" si="23"/>
        <v>4.7</v>
      </c>
      <c r="BS46" s="43">
        <v>0.1</v>
      </c>
      <c r="BT46" s="43">
        <v>1.3</v>
      </c>
      <c r="BU46" s="41">
        <f t="shared" si="24"/>
        <v>1.4000000000000001</v>
      </c>
      <c r="BV46" s="43">
        <v>2.8</v>
      </c>
      <c r="BW46" s="43">
        <v>12.5</v>
      </c>
      <c r="BX46" s="43">
        <v>99.1</v>
      </c>
      <c r="BY46" s="43">
        <v>0.8</v>
      </c>
      <c r="BZ46" s="41">
        <f t="shared" si="25"/>
        <v>115.19999999999999</v>
      </c>
      <c r="CA46" s="43">
        <v>5.4</v>
      </c>
      <c r="CB46" s="43">
        <v>43</v>
      </c>
      <c r="CC46" s="43">
        <v>489.7</v>
      </c>
      <c r="CD46" s="43">
        <v>225.2</v>
      </c>
      <c r="CE46" s="43">
        <v>0.3</v>
      </c>
      <c r="CF46" s="43">
        <v>1.2</v>
      </c>
      <c r="CG46" s="36">
        <f t="shared" si="26"/>
        <v>49.9</v>
      </c>
      <c r="CH46" s="36">
        <f t="shared" si="27"/>
        <v>714.9</v>
      </c>
      <c r="CI46" s="43">
        <v>2.5</v>
      </c>
      <c r="CJ46" s="43">
        <v>22.6</v>
      </c>
      <c r="CK46" s="41">
        <f t="shared" si="28"/>
        <v>25.1</v>
      </c>
      <c r="CL46" s="43">
        <v>25.9</v>
      </c>
      <c r="CM46" s="43">
        <v>88</v>
      </c>
      <c r="CN46" s="43">
        <v>233.9</v>
      </c>
      <c r="CO46" s="41">
        <f t="shared" si="29"/>
        <v>347.8</v>
      </c>
      <c r="CP46" s="43">
        <v>1.5</v>
      </c>
      <c r="CQ46" s="43">
        <v>6.1</v>
      </c>
      <c r="CR46" s="43">
        <v>273.1</v>
      </c>
      <c r="CS46" s="43">
        <v>14.1</v>
      </c>
      <c r="CT46" s="41">
        <f t="shared" si="30"/>
        <v>294.80000000000007</v>
      </c>
      <c r="CU46" s="43">
        <v>18990.6</v>
      </c>
      <c r="CV46" s="43">
        <v>740.7</v>
      </c>
      <c r="CW46" s="43">
        <v>1960.4</v>
      </c>
      <c r="CX46" s="43">
        <v>1288.8</v>
      </c>
      <c r="CY46" s="43">
        <v>724623.7</v>
      </c>
      <c r="CZ46" s="43">
        <v>3908.2</v>
      </c>
      <c r="DA46" s="43">
        <v>94</v>
      </c>
      <c r="DB46" s="44">
        <v>26.2</v>
      </c>
    </row>
    <row r="47" spans="1:106" s="25" customFormat="1" ht="20.25" customHeight="1">
      <c r="A47" s="32" t="s">
        <v>77</v>
      </c>
      <c r="B47" s="73" t="s">
        <v>82</v>
      </c>
      <c r="C47" s="25">
        <f t="shared" si="33"/>
        <v>1528719.3</v>
      </c>
      <c r="D47" s="25">
        <f>AB11</f>
        <v>0.4</v>
      </c>
      <c r="E47" s="25">
        <f aca="true" t="shared" si="70" ref="E47:W47">AC11</f>
        <v>5.7</v>
      </c>
      <c r="F47" s="25">
        <f t="shared" si="70"/>
        <v>0.4</v>
      </c>
      <c r="G47" s="25">
        <f t="shared" si="70"/>
        <v>0.3</v>
      </c>
      <c r="H47" s="25">
        <f t="shared" si="70"/>
        <v>0.2</v>
      </c>
      <c r="I47" s="25">
        <f t="shared" si="70"/>
        <v>0</v>
      </c>
      <c r="J47" s="25">
        <f t="shared" si="70"/>
        <v>0</v>
      </c>
      <c r="K47" s="25">
        <f t="shared" si="70"/>
        <v>0</v>
      </c>
      <c r="L47" s="25">
        <f t="shared" si="70"/>
        <v>3.8</v>
      </c>
      <c r="M47" s="25">
        <f t="shared" si="70"/>
        <v>32.300000000000004</v>
      </c>
      <c r="N47" s="25">
        <f t="shared" si="70"/>
        <v>1.4</v>
      </c>
      <c r="O47" s="25">
        <f t="shared" si="70"/>
        <v>127.6</v>
      </c>
      <c r="P47" s="25">
        <f t="shared" si="70"/>
        <v>83.10000000000001</v>
      </c>
      <c r="Q47" s="25">
        <f t="shared" si="70"/>
        <v>631.4</v>
      </c>
      <c r="R47" s="25">
        <f t="shared" si="70"/>
        <v>325.8</v>
      </c>
      <c r="S47" s="25">
        <f t="shared" si="70"/>
        <v>217.5</v>
      </c>
      <c r="T47" s="25">
        <f t="shared" si="70"/>
        <v>43959.399999999994</v>
      </c>
      <c r="U47" s="25">
        <f t="shared" si="70"/>
        <v>1478805.5</v>
      </c>
      <c r="V47" s="25">
        <f t="shared" si="70"/>
        <v>4514.9</v>
      </c>
      <c r="W47" s="25">
        <f t="shared" si="70"/>
        <v>9.6</v>
      </c>
      <c r="X47" s="69">
        <v>39</v>
      </c>
      <c r="Y47" s="27"/>
      <c r="Z47" s="6" t="s">
        <v>139</v>
      </c>
      <c r="AA47" s="53">
        <f t="shared" si="31"/>
        <v>731453.2999999999</v>
      </c>
      <c r="AB47" s="54">
        <f t="shared" si="0"/>
        <v>3914.8</v>
      </c>
      <c r="AC47" s="54">
        <f t="shared" si="1"/>
        <v>986.5</v>
      </c>
      <c r="AD47" s="54">
        <f t="shared" si="2"/>
        <v>0.4</v>
      </c>
      <c r="AE47" s="54">
        <f t="shared" si="3"/>
        <v>1203.6</v>
      </c>
      <c r="AF47" s="54">
        <f t="shared" si="4"/>
        <v>462.6</v>
      </c>
      <c r="AG47" s="54">
        <f t="shared" si="5"/>
        <v>708540.7</v>
      </c>
      <c r="AH47" s="54">
        <f t="shared" si="6"/>
        <v>14856.9</v>
      </c>
      <c r="AI47" s="54">
        <f t="shared" si="7"/>
        <v>32.9</v>
      </c>
      <c r="AJ47" s="54">
        <f t="shared" si="8"/>
        <v>15.8</v>
      </c>
      <c r="AK47" s="54">
        <f t="shared" si="9"/>
        <v>100.69999999999999</v>
      </c>
      <c r="AL47" s="54">
        <f t="shared" si="10"/>
        <v>0.5</v>
      </c>
      <c r="AM47" s="54">
        <f t="shared" si="11"/>
        <v>438.1</v>
      </c>
      <c r="AN47" s="54">
        <f t="shared" si="12"/>
        <v>4.7</v>
      </c>
      <c r="AO47" s="54">
        <f t="shared" si="13"/>
        <v>150.5</v>
      </c>
      <c r="AP47" s="54">
        <f t="shared" si="14"/>
        <v>0</v>
      </c>
      <c r="AQ47" s="54">
        <f t="shared" si="15"/>
        <v>0</v>
      </c>
      <c r="AR47" s="54">
        <f t="shared" si="16"/>
        <v>744.0999999999999</v>
      </c>
      <c r="AS47" s="54">
        <f t="shared" si="17"/>
        <v>0</v>
      </c>
      <c r="AT47" s="54">
        <f t="shared" si="18"/>
        <v>0</v>
      </c>
      <c r="AU47" s="54">
        <f t="shared" si="19"/>
        <v>0.5</v>
      </c>
      <c r="AW47" s="86">
        <v>0.5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1">
        <f t="shared" si="20"/>
        <v>0</v>
      </c>
      <c r="BE47" s="43">
        <v>0</v>
      </c>
      <c r="BF47" s="43">
        <v>0</v>
      </c>
      <c r="BG47" s="43">
        <v>0</v>
      </c>
      <c r="BH47" s="41">
        <f t="shared" si="21"/>
        <v>0</v>
      </c>
      <c r="BI47" s="43">
        <v>29.9</v>
      </c>
      <c r="BJ47" s="43">
        <v>0</v>
      </c>
      <c r="BK47" s="43">
        <v>705.9</v>
      </c>
      <c r="BL47" s="43">
        <v>8.3</v>
      </c>
      <c r="BM47" s="41">
        <f t="shared" si="22"/>
        <v>744.0999999999999</v>
      </c>
      <c r="BN47" s="43">
        <v>0</v>
      </c>
      <c r="BO47" s="43">
        <v>0</v>
      </c>
      <c r="BP47" s="43">
        <v>0</v>
      </c>
      <c r="BQ47" s="43">
        <v>0</v>
      </c>
      <c r="BR47" s="41">
        <f t="shared" si="23"/>
        <v>0</v>
      </c>
      <c r="BS47" s="43">
        <v>0</v>
      </c>
      <c r="BT47" s="43">
        <v>0</v>
      </c>
      <c r="BU47" s="41">
        <f t="shared" si="24"/>
        <v>0</v>
      </c>
      <c r="BV47" s="43">
        <v>0.1</v>
      </c>
      <c r="BW47" s="43">
        <v>1.5</v>
      </c>
      <c r="BX47" s="43">
        <v>148.9</v>
      </c>
      <c r="BY47" s="43">
        <v>0</v>
      </c>
      <c r="BZ47" s="41">
        <f t="shared" si="25"/>
        <v>150.5</v>
      </c>
      <c r="CA47" s="43">
        <v>0.3</v>
      </c>
      <c r="CB47" s="43">
        <v>4.2</v>
      </c>
      <c r="CC47" s="43">
        <v>435.8</v>
      </c>
      <c r="CD47" s="43">
        <v>2.3</v>
      </c>
      <c r="CE47" s="43">
        <v>0</v>
      </c>
      <c r="CF47" s="43">
        <v>0.2</v>
      </c>
      <c r="CG47" s="36">
        <f t="shared" si="26"/>
        <v>4.7</v>
      </c>
      <c r="CH47" s="36">
        <f t="shared" si="27"/>
        <v>438.1</v>
      </c>
      <c r="CI47" s="43">
        <v>0</v>
      </c>
      <c r="CJ47" s="43">
        <v>0.5</v>
      </c>
      <c r="CK47" s="41">
        <f t="shared" si="28"/>
        <v>0.5</v>
      </c>
      <c r="CL47" s="43">
        <v>10.7</v>
      </c>
      <c r="CM47" s="43">
        <v>24.9</v>
      </c>
      <c r="CN47" s="43">
        <v>65.1</v>
      </c>
      <c r="CO47" s="41">
        <f t="shared" si="29"/>
        <v>100.69999999999999</v>
      </c>
      <c r="CP47" s="43">
        <v>0</v>
      </c>
      <c r="CQ47" s="43">
        <v>0.7</v>
      </c>
      <c r="CR47" s="43">
        <v>6.2</v>
      </c>
      <c r="CS47" s="43">
        <v>8.9</v>
      </c>
      <c r="CT47" s="41">
        <f t="shared" si="30"/>
        <v>15.8</v>
      </c>
      <c r="CU47" s="43">
        <v>986.5</v>
      </c>
      <c r="CV47" s="43">
        <v>0.4</v>
      </c>
      <c r="CW47" s="43">
        <v>1203.6</v>
      </c>
      <c r="CX47" s="43">
        <v>462.6</v>
      </c>
      <c r="CY47" s="43">
        <v>3914.8</v>
      </c>
      <c r="CZ47" s="43">
        <v>708540.7</v>
      </c>
      <c r="DA47" s="43">
        <v>14856.9</v>
      </c>
      <c r="DB47" s="44">
        <v>32.9</v>
      </c>
    </row>
    <row r="48" spans="1:106" s="25" customFormat="1" ht="20.25" customHeight="1">
      <c r="A48" s="74" t="s">
        <v>60</v>
      </c>
      <c r="B48" s="75" t="s">
        <v>83</v>
      </c>
      <c r="C48" s="25">
        <f t="shared" si="33"/>
        <v>1293645.8</v>
      </c>
      <c r="D48" s="25">
        <f>AB12</f>
        <v>0.4</v>
      </c>
      <c r="E48" s="25">
        <f aca="true" t="shared" si="71" ref="E48:W48">AC12</f>
        <v>3.5</v>
      </c>
      <c r="F48" s="25">
        <f t="shared" si="71"/>
        <v>0</v>
      </c>
      <c r="G48" s="25">
        <f t="shared" si="71"/>
        <v>0.1</v>
      </c>
      <c r="H48" s="25">
        <f t="shared" si="71"/>
        <v>0</v>
      </c>
      <c r="I48" s="25">
        <f t="shared" si="71"/>
        <v>0</v>
      </c>
      <c r="J48" s="25">
        <f t="shared" si="71"/>
        <v>0</v>
      </c>
      <c r="K48" s="25">
        <f t="shared" si="71"/>
        <v>0</v>
      </c>
      <c r="L48" s="25">
        <f t="shared" si="71"/>
        <v>2.1</v>
      </c>
      <c r="M48" s="25">
        <f t="shared" si="71"/>
        <v>18.8</v>
      </c>
      <c r="N48" s="25">
        <f t="shared" si="71"/>
        <v>0.6000000000000001</v>
      </c>
      <c r="O48" s="25">
        <f t="shared" si="71"/>
        <v>146.4</v>
      </c>
      <c r="P48" s="25">
        <f t="shared" si="71"/>
        <v>87.6</v>
      </c>
      <c r="Q48" s="25">
        <f t="shared" si="71"/>
        <v>516.9</v>
      </c>
      <c r="R48" s="25">
        <f t="shared" si="71"/>
        <v>8251.2</v>
      </c>
      <c r="S48" s="25">
        <f t="shared" si="71"/>
        <v>2557.1</v>
      </c>
      <c r="T48" s="25">
        <f t="shared" si="71"/>
        <v>94445.8</v>
      </c>
      <c r="U48" s="25">
        <f t="shared" si="71"/>
        <v>1187386.3</v>
      </c>
      <c r="V48" s="25">
        <f t="shared" si="71"/>
        <v>227.2</v>
      </c>
      <c r="W48" s="25">
        <f t="shared" si="71"/>
        <v>1.8</v>
      </c>
      <c r="X48" s="69">
        <v>40</v>
      </c>
      <c r="Y48" s="27"/>
      <c r="Z48" s="6" t="s">
        <v>140</v>
      </c>
      <c r="AA48" s="53">
        <f t="shared" si="31"/>
        <v>1237947.0999999996</v>
      </c>
      <c r="AB48" s="54">
        <f t="shared" si="0"/>
        <v>94.3</v>
      </c>
      <c r="AC48" s="54">
        <f t="shared" si="1"/>
        <v>2731.8</v>
      </c>
      <c r="AD48" s="54">
        <f t="shared" si="2"/>
        <v>167.8</v>
      </c>
      <c r="AE48" s="54">
        <f t="shared" si="3"/>
        <v>34.8</v>
      </c>
      <c r="AF48" s="54">
        <f t="shared" si="4"/>
        <v>922.4</v>
      </c>
      <c r="AG48" s="54">
        <f t="shared" si="5"/>
        <v>14831.2</v>
      </c>
      <c r="AH48" s="54">
        <f t="shared" si="6"/>
        <v>1216602.3</v>
      </c>
      <c r="AI48" s="54">
        <f t="shared" si="7"/>
        <v>161</v>
      </c>
      <c r="AJ48" s="54">
        <f t="shared" si="8"/>
        <v>18.799999999999997</v>
      </c>
      <c r="AK48" s="54">
        <f t="shared" si="9"/>
        <v>126.19999999999999</v>
      </c>
      <c r="AL48" s="54">
        <f t="shared" si="10"/>
        <v>1.4</v>
      </c>
      <c r="AM48" s="54">
        <f t="shared" si="11"/>
        <v>784.2</v>
      </c>
      <c r="AN48" s="54">
        <f t="shared" si="12"/>
        <v>7.3999999999999995</v>
      </c>
      <c r="AO48" s="54">
        <f t="shared" si="13"/>
        <v>235.2</v>
      </c>
      <c r="AP48" s="54">
        <f t="shared" si="14"/>
        <v>0</v>
      </c>
      <c r="AQ48" s="54">
        <f t="shared" si="15"/>
        <v>9</v>
      </c>
      <c r="AR48" s="54">
        <f t="shared" si="16"/>
        <v>1197.3999999999999</v>
      </c>
      <c r="AS48" s="54">
        <f t="shared" si="17"/>
        <v>0</v>
      </c>
      <c r="AT48" s="54">
        <f t="shared" si="18"/>
        <v>0</v>
      </c>
      <c r="AU48" s="54">
        <f t="shared" si="19"/>
        <v>21.9</v>
      </c>
      <c r="AW48" s="86">
        <v>21.9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1">
        <f t="shared" si="20"/>
        <v>0</v>
      </c>
      <c r="BE48" s="43">
        <v>0</v>
      </c>
      <c r="BF48" s="43">
        <v>0</v>
      </c>
      <c r="BG48" s="43">
        <v>0</v>
      </c>
      <c r="BH48" s="41">
        <f t="shared" si="21"/>
        <v>0</v>
      </c>
      <c r="BI48" s="43">
        <v>0.4</v>
      </c>
      <c r="BJ48" s="43">
        <v>0.8</v>
      </c>
      <c r="BK48" s="43">
        <v>1193.1</v>
      </c>
      <c r="BL48" s="43">
        <v>3.1</v>
      </c>
      <c r="BM48" s="41">
        <f t="shared" si="22"/>
        <v>1197.3999999999999</v>
      </c>
      <c r="BN48" s="43">
        <v>0</v>
      </c>
      <c r="BO48" s="43">
        <v>0.1</v>
      </c>
      <c r="BP48" s="43">
        <v>8.9</v>
      </c>
      <c r="BQ48" s="43">
        <v>0</v>
      </c>
      <c r="BR48" s="41">
        <f t="shared" si="23"/>
        <v>9</v>
      </c>
      <c r="BS48" s="43">
        <v>0</v>
      </c>
      <c r="BT48" s="43">
        <v>0</v>
      </c>
      <c r="BU48" s="41">
        <f t="shared" si="24"/>
        <v>0</v>
      </c>
      <c r="BV48" s="43">
        <v>1.2</v>
      </c>
      <c r="BW48" s="43">
        <v>3</v>
      </c>
      <c r="BX48" s="43">
        <v>231</v>
      </c>
      <c r="BY48" s="43">
        <v>0</v>
      </c>
      <c r="BZ48" s="41">
        <f t="shared" si="25"/>
        <v>235.2</v>
      </c>
      <c r="CA48" s="43">
        <v>1.3</v>
      </c>
      <c r="CB48" s="43">
        <v>6.1</v>
      </c>
      <c r="CC48" s="43">
        <v>745.5</v>
      </c>
      <c r="CD48" s="43">
        <v>38.7</v>
      </c>
      <c r="CE48" s="43">
        <v>0</v>
      </c>
      <c r="CF48" s="43">
        <v>0</v>
      </c>
      <c r="CG48" s="36">
        <f t="shared" si="26"/>
        <v>7.3999999999999995</v>
      </c>
      <c r="CH48" s="36">
        <f t="shared" si="27"/>
        <v>784.2</v>
      </c>
      <c r="CI48" s="43">
        <v>0.5</v>
      </c>
      <c r="CJ48" s="43">
        <v>0.9</v>
      </c>
      <c r="CK48" s="41">
        <f t="shared" si="28"/>
        <v>1.4</v>
      </c>
      <c r="CL48" s="43">
        <v>23.8</v>
      </c>
      <c r="CM48" s="43">
        <v>46.8</v>
      </c>
      <c r="CN48" s="43">
        <v>55.6</v>
      </c>
      <c r="CO48" s="41">
        <f t="shared" si="29"/>
        <v>126.19999999999999</v>
      </c>
      <c r="CP48" s="43">
        <v>0.1</v>
      </c>
      <c r="CQ48" s="43">
        <v>9.7</v>
      </c>
      <c r="CR48" s="43">
        <v>9</v>
      </c>
      <c r="CS48" s="43">
        <v>0</v>
      </c>
      <c r="CT48" s="41">
        <f t="shared" si="30"/>
        <v>18.799999999999997</v>
      </c>
      <c r="CU48" s="43">
        <v>2731.8</v>
      </c>
      <c r="CV48" s="43">
        <v>167.8</v>
      </c>
      <c r="CW48" s="43">
        <v>34.8</v>
      </c>
      <c r="CX48" s="43">
        <v>922.4</v>
      </c>
      <c r="CY48" s="43">
        <v>94.3</v>
      </c>
      <c r="CZ48" s="43">
        <v>14831.2</v>
      </c>
      <c r="DA48" s="43">
        <v>1216602.3</v>
      </c>
      <c r="DB48" s="44">
        <v>161</v>
      </c>
    </row>
    <row r="49" spans="1:107" s="25" customFormat="1" ht="20.25" customHeight="1">
      <c r="A49" s="71"/>
      <c r="B49" s="72" t="s">
        <v>84</v>
      </c>
      <c r="C49" s="25">
        <f t="shared" si="33"/>
        <v>921980.3</v>
      </c>
      <c r="D49" s="25">
        <f aca="true" t="shared" si="72" ref="D49:D54">AB4</f>
        <v>0</v>
      </c>
      <c r="E49" s="25">
        <f aca="true" t="shared" si="73" ref="E49:W49">AC4</f>
        <v>22.6</v>
      </c>
      <c r="F49" s="25">
        <f t="shared" si="73"/>
        <v>0</v>
      </c>
      <c r="G49" s="25">
        <f t="shared" si="73"/>
        <v>0</v>
      </c>
      <c r="H49" s="25">
        <f t="shared" si="73"/>
        <v>0</v>
      </c>
      <c r="I49" s="25">
        <f t="shared" si="73"/>
        <v>0</v>
      </c>
      <c r="J49" s="25">
        <f t="shared" si="73"/>
        <v>0</v>
      </c>
      <c r="K49" s="25">
        <f t="shared" si="73"/>
        <v>0</v>
      </c>
      <c r="L49" s="25">
        <f t="shared" si="73"/>
        <v>0.5</v>
      </c>
      <c r="M49" s="25">
        <f t="shared" si="73"/>
        <v>6.300000000000001</v>
      </c>
      <c r="N49" s="25">
        <f t="shared" si="73"/>
        <v>0</v>
      </c>
      <c r="O49" s="25">
        <f t="shared" si="73"/>
        <v>140.3</v>
      </c>
      <c r="P49" s="25">
        <f t="shared" si="73"/>
        <v>15.399999999999999</v>
      </c>
      <c r="Q49" s="25">
        <f t="shared" si="73"/>
        <v>97.2</v>
      </c>
      <c r="R49" s="25">
        <f t="shared" si="73"/>
        <v>12.200000000000001</v>
      </c>
      <c r="S49" s="25">
        <f t="shared" si="73"/>
        <v>28.000000000000004</v>
      </c>
      <c r="T49" s="25">
        <f t="shared" si="73"/>
        <v>1734.8</v>
      </c>
      <c r="U49" s="25">
        <f t="shared" si="73"/>
        <v>54.5</v>
      </c>
      <c r="V49" s="25">
        <f t="shared" si="73"/>
        <v>919284.6</v>
      </c>
      <c r="W49" s="25">
        <f t="shared" si="73"/>
        <v>583.9</v>
      </c>
      <c r="X49" s="69">
        <v>41</v>
      </c>
      <c r="Y49" s="27"/>
      <c r="Z49" s="6" t="s">
        <v>141</v>
      </c>
      <c r="AA49" s="53">
        <f t="shared" si="31"/>
        <v>999519.9</v>
      </c>
      <c r="AB49" s="54">
        <f t="shared" si="0"/>
        <v>25.8</v>
      </c>
      <c r="AC49" s="54">
        <f t="shared" si="1"/>
        <v>716.3</v>
      </c>
      <c r="AD49" s="54">
        <f t="shared" si="2"/>
        <v>0</v>
      </c>
      <c r="AE49" s="54">
        <f t="shared" si="3"/>
        <v>26.2</v>
      </c>
      <c r="AF49" s="54">
        <f t="shared" si="4"/>
        <v>51</v>
      </c>
      <c r="AG49" s="54">
        <f t="shared" si="5"/>
        <v>33.4</v>
      </c>
      <c r="AH49" s="54">
        <f t="shared" si="6"/>
        <v>161.2</v>
      </c>
      <c r="AI49" s="54">
        <f t="shared" si="7"/>
        <v>994147</v>
      </c>
      <c r="AJ49" s="54">
        <f t="shared" si="8"/>
        <v>85.10000000000001</v>
      </c>
      <c r="AK49" s="54">
        <f t="shared" si="9"/>
        <v>122.4</v>
      </c>
      <c r="AL49" s="54">
        <f t="shared" si="10"/>
        <v>1.8</v>
      </c>
      <c r="AM49" s="54">
        <f t="shared" si="11"/>
        <v>1023.5</v>
      </c>
      <c r="AN49" s="54">
        <f t="shared" si="12"/>
        <v>0</v>
      </c>
      <c r="AO49" s="54">
        <f t="shared" si="13"/>
        <v>459.3</v>
      </c>
      <c r="AP49" s="54">
        <f t="shared" si="14"/>
        <v>0</v>
      </c>
      <c r="AQ49" s="54">
        <f t="shared" si="15"/>
        <v>76.1</v>
      </c>
      <c r="AR49" s="54">
        <f t="shared" si="16"/>
        <v>2427.6</v>
      </c>
      <c r="AS49" s="54">
        <f t="shared" si="17"/>
        <v>0</v>
      </c>
      <c r="AT49" s="54">
        <f t="shared" si="18"/>
        <v>104.5</v>
      </c>
      <c r="AU49" s="54">
        <f t="shared" si="19"/>
        <v>58.7</v>
      </c>
      <c r="AV49" s="78"/>
      <c r="AW49" s="87">
        <v>58.7</v>
      </c>
      <c r="AX49" s="45">
        <v>0</v>
      </c>
      <c r="AY49" s="45">
        <v>1.6</v>
      </c>
      <c r="AZ49" s="45">
        <v>67</v>
      </c>
      <c r="BA49" s="45">
        <v>0</v>
      </c>
      <c r="BB49" s="45">
        <v>0</v>
      </c>
      <c r="BC49" s="45">
        <v>35.9</v>
      </c>
      <c r="BD49" s="46">
        <f t="shared" si="20"/>
        <v>104.5</v>
      </c>
      <c r="BE49" s="45">
        <v>0</v>
      </c>
      <c r="BF49" s="45">
        <v>0</v>
      </c>
      <c r="BG49" s="45">
        <v>0</v>
      </c>
      <c r="BH49" s="46">
        <f t="shared" si="21"/>
        <v>0</v>
      </c>
      <c r="BI49" s="45">
        <v>0</v>
      </c>
      <c r="BJ49" s="45">
        <v>0</v>
      </c>
      <c r="BK49" s="45">
        <v>2427.6</v>
      </c>
      <c r="BL49" s="45">
        <v>0</v>
      </c>
      <c r="BM49" s="46">
        <f t="shared" si="22"/>
        <v>2427.6</v>
      </c>
      <c r="BN49" s="45">
        <v>26.1</v>
      </c>
      <c r="BO49" s="45">
        <v>3</v>
      </c>
      <c r="BP49" s="45">
        <v>47</v>
      </c>
      <c r="BQ49" s="45">
        <v>0</v>
      </c>
      <c r="BR49" s="46">
        <f t="shared" si="23"/>
        <v>76.1</v>
      </c>
      <c r="BS49" s="45">
        <v>0</v>
      </c>
      <c r="BT49" s="45">
        <v>0</v>
      </c>
      <c r="BU49" s="46">
        <f t="shared" si="24"/>
        <v>0</v>
      </c>
      <c r="BV49" s="45">
        <v>0</v>
      </c>
      <c r="BW49" s="45">
        <v>0</v>
      </c>
      <c r="BX49" s="45">
        <v>459.3</v>
      </c>
      <c r="BY49" s="45">
        <v>0</v>
      </c>
      <c r="BZ49" s="46">
        <f t="shared" si="25"/>
        <v>459.3</v>
      </c>
      <c r="CA49" s="45">
        <v>0</v>
      </c>
      <c r="CB49" s="45">
        <v>0</v>
      </c>
      <c r="CC49" s="45">
        <v>1023.5</v>
      </c>
      <c r="CD49" s="45">
        <v>0</v>
      </c>
      <c r="CE49" s="45">
        <v>0</v>
      </c>
      <c r="CF49" s="45">
        <v>0</v>
      </c>
      <c r="CG49" s="36">
        <f t="shared" si="26"/>
        <v>0</v>
      </c>
      <c r="CH49" s="36">
        <f t="shared" si="27"/>
        <v>1023.5</v>
      </c>
      <c r="CI49" s="45">
        <v>0</v>
      </c>
      <c r="CJ49" s="45">
        <v>1.8</v>
      </c>
      <c r="CK49" s="46">
        <f t="shared" si="28"/>
        <v>1.8</v>
      </c>
      <c r="CL49" s="45">
        <v>45.4</v>
      </c>
      <c r="CM49" s="45">
        <v>77</v>
      </c>
      <c r="CN49" s="45">
        <v>0</v>
      </c>
      <c r="CO49" s="46">
        <f t="shared" si="29"/>
        <v>122.4</v>
      </c>
      <c r="CP49" s="45">
        <v>0</v>
      </c>
      <c r="CQ49" s="45">
        <v>49.2</v>
      </c>
      <c r="CR49" s="45">
        <v>23.2</v>
      </c>
      <c r="CS49" s="45">
        <v>12.7</v>
      </c>
      <c r="CT49" s="46">
        <f t="shared" si="30"/>
        <v>85.10000000000001</v>
      </c>
      <c r="CU49" s="45">
        <v>716.3</v>
      </c>
      <c r="CV49" s="45">
        <v>0</v>
      </c>
      <c r="CW49" s="45">
        <v>26.2</v>
      </c>
      <c r="CX49" s="45">
        <v>51</v>
      </c>
      <c r="CY49" s="45">
        <v>25.8</v>
      </c>
      <c r="CZ49" s="45">
        <v>33.4</v>
      </c>
      <c r="DA49" s="45">
        <v>161.2</v>
      </c>
      <c r="DB49" s="47">
        <v>994147</v>
      </c>
      <c r="DC49" s="78"/>
    </row>
    <row r="50" spans="1:106" s="25" customFormat="1" ht="20.25" customHeight="1">
      <c r="A50" s="32"/>
      <c r="B50" s="73" t="s">
        <v>85</v>
      </c>
      <c r="C50" s="25">
        <f t="shared" si="33"/>
        <v>927701.0000000001</v>
      </c>
      <c r="D50" s="25">
        <f t="shared" si="72"/>
        <v>0</v>
      </c>
      <c r="E50" s="25">
        <f aca="true" t="shared" si="74" ref="E50:W50">AC5</f>
        <v>14.7</v>
      </c>
      <c r="F50" s="25">
        <f t="shared" si="74"/>
        <v>0</v>
      </c>
      <c r="G50" s="25">
        <f t="shared" si="74"/>
        <v>0.1</v>
      </c>
      <c r="H50" s="25">
        <f t="shared" si="74"/>
        <v>0</v>
      </c>
      <c r="I50" s="25">
        <f t="shared" si="74"/>
        <v>0</v>
      </c>
      <c r="J50" s="25">
        <f t="shared" si="74"/>
        <v>0</v>
      </c>
      <c r="K50" s="25">
        <f t="shared" si="74"/>
        <v>1.5</v>
      </c>
      <c r="L50" s="25">
        <f t="shared" si="74"/>
        <v>0.8</v>
      </c>
      <c r="M50" s="25">
        <f t="shared" si="74"/>
        <v>10.2</v>
      </c>
      <c r="N50" s="25">
        <f t="shared" si="74"/>
        <v>0</v>
      </c>
      <c r="O50" s="25">
        <f t="shared" si="74"/>
        <v>121.1</v>
      </c>
      <c r="P50" s="25">
        <f t="shared" si="74"/>
        <v>20.7</v>
      </c>
      <c r="Q50" s="25">
        <f t="shared" si="74"/>
        <v>134.6</v>
      </c>
      <c r="R50" s="25">
        <f t="shared" si="74"/>
        <v>20.8</v>
      </c>
      <c r="S50" s="25">
        <f t="shared" si="74"/>
        <v>18.5</v>
      </c>
      <c r="T50" s="25">
        <f t="shared" si="74"/>
        <v>2096</v>
      </c>
      <c r="U50" s="25">
        <f t="shared" si="74"/>
        <v>147.3</v>
      </c>
      <c r="V50" s="25">
        <f t="shared" si="74"/>
        <v>924998.3</v>
      </c>
      <c r="W50" s="25">
        <f t="shared" si="74"/>
        <v>116.4</v>
      </c>
      <c r="X50" s="69">
        <v>42</v>
      </c>
      <c r="Y50" s="27"/>
      <c r="Z50" s="88" t="s">
        <v>142</v>
      </c>
      <c r="AA50" s="89">
        <f t="shared" si="31"/>
        <v>87705461.5</v>
      </c>
      <c r="AB50" s="90">
        <f t="shared" si="0"/>
        <v>754822.1000000001</v>
      </c>
      <c r="AC50" s="90">
        <f t="shared" si="1"/>
        <v>3298273.4999999995</v>
      </c>
      <c r="AD50" s="90">
        <f t="shared" si="2"/>
        <v>546853</v>
      </c>
      <c r="AE50" s="90">
        <f t="shared" si="3"/>
        <v>865093.2999999999</v>
      </c>
      <c r="AF50" s="90">
        <f t="shared" si="4"/>
        <v>1202893.3</v>
      </c>
      <c r="AG50" s="90">
        <f t="shared" si="5"/>
        <v>731367.1</v>
      </c>
      <c r="AH50" s="90">
        <f t="shared" si="6"/>
        <v>1238055.1</v>
      </c>
      <c r="AI50" s="90">
        <f t="shared" si="7"/>
        <v>999511.8</v>
      </c>
      <c r="AJ50" s="90">
        <f t="shared" si="8"/>
        <v>2459508.6999999997</v>
      </c>
      <c r="AK50" s="90">
        <f t="shared" si="9"/>
        <v>3904829.1999999993</v>
      </c>
      <c r="AL50" s="90">
        <f t="shared" si="10"/>
        <v>801471.8000000002</v>
      </c>
      <c r="AM50" s="90">
        <f t="shared" si="11"/>
        <v>9228639.200000001</v>
      </c>
      <c r="AN50" s="90">
        <f t="shared" si="12"/>
        <v>4379403.6</v>
      </c>
      <c r="AO50" s="90">
        <f t="shared" si="13"/>
        <v>10660597.499999996</v>
      </c>
      <c r="AP50" s="90">
        <f t="shared" si="14"/>
        <v>2130706.1999999997</v>
      </c>
      <c r="AQ50" s="90">
        <f t="shared" si="15"/>
        <v>3689682.2999999993</v>
      </c>
      <c r="AR50" s="90">
        <f t="shared" si="16"/>
        <v>26439368.600000005</v>
      </c>
      <c r="AS50" s="90">
        <f t="shared" si="17"/>
        <v>4796923.599999998</v>
      </c>
      <c r="AT50" s="90">
        <f t="shared" si="18"/>
        <v>6145492.299999999</v>
      </c>
      <c r="AU50" s="90">
        <f t="shared" si="19"/>
        <v>3431969.3</v>
      </c>
      <c r="AW50" s="43">
        <f>SUM(AW3:AW49)</f>
        <v>3431969.3</v>
      </c>
      <c r="AX50" s="43">
        <f>SUM(AX3:AX49)</f>
        <v>921481.1</v>
      </c>
      <c r="AY50" s="43">
        <f aca="true" t="shared" si="75" ref="AY50:DB50">SUM(AY3:AY49)</f>
        <v>925973.2000000001</v>
      </c>
      <c r="AZ50" s="43">
        <f t="shared" si="75"/>
        <v>1582446</v>
      </c>
      <c r="BA50" s="43">
        <f t="shared" si="75"/>
        <v>668269.0000000003</v>
      </c>
      <c r="BB50" s="43">
        <f t="shared" si="75"/>
        <v>718055.1</v>
      </c>
      <c r="BC50" s="43">
        <f t="shared" si="75"/>
        <v>1329267.8999999994</v>
      </c>
      <c r="BD50" s="43">
        <f t="shared" si="75"/>
        <v>6145492.299999999</v>
      </c>
      <c r="BE50" s="43">
        <f t="shared" si="75"/>
        <v>1976366.0999999999</v>
      </c>
      <c r="BF50" s="43">
        <f t="shared" si="75"/>
        <v>1528283.2000000002</v>
      </c>
      <c r="BG50" s="43">
        <f t="shared" si="75"/>
        <v>1292274.2999999998</v>
      </c>
      <c r="BH50" s="43">
        <f t="shared" si="75"/>
        <v>4796923.599999998</v>
      </c>
      <c r="BI50" s="43">
        <f t="shared" si="75"/>
        <v>3884696.9</v>
      </c>
      <c r="BJ50" s="43">
        <f t="shared" si="75"/>
        <v>3939805.1</v>
      </c>
      <c r="BK50" s="43">
        <f t="shared" si="75"/>
        <v>12529706.099999998</v>
      </c>
      <c r="BL50" s="43">
        <f t="shared" si="75"/>
        <v>6085160.499999999</v>
      </c>
      <c r="BM50" s="43">
        <f t="shared" si="75"/>
        <v>26439368.600000005</v>
      </c>
      <c r="BN50" s="43">
        <f t="shared" si="75"/>
        <v>1394652.0000000005</v>
      </c>
      <c r="BO50" s="43">
        <f t="shared" si="75"/>
        <v>722334.5</v>
      </c>
      <c r="BP50" s="43">
        <f t="shared" si="75"/>
        <v>975195.0000000001</v>
      </c>
      <c r="BQ50" s="43">
        <f t="shared" si="75"/>
        <v>597500.7999999999</v>
      </c>
      <c r="BR50" s="43">
        <f t="shared" si="75"/>
        <v>3689682.2999999993</v>
      </c>
      <c r="BS50" s="43">
        <f t="shared" si="75"/>
        <v>587741.7</v>
      </c>
      <c r="BT50" s="43">
        <f t="shared" si="75"/>
        <v>1542964.4999999998</v>
      </c>
      <c r="BU50" s="43">
        <f t="shared" si="75"/>
        <v>2130706.1999999997</v>
      </c>
      <c r="BV50" s="43">
        <f t="shared" si="75"/>
        <v>1502208.8000000005</v>
      </c>
      <c r="BW50" s="43">
        <f t="shared" si="75"/>
        <v>2553943.2000000007</v>
      </c>
      <c r="BX50" s="43">
        <f t="shared" si="75"/>
        <v>5308980.799999999</v>
      </c>
      <c r="BY50" s="43">
        <f t="shared" si="75"/>
        <v>1295464.7000000002</v>
      </c>
      <c r="BZ50" s="43">
        <f t="shared" si="75"/>
        <v>10660597.499999996</v>
      </c>
      <c r="CA50" s="43">
        <f t="shared" si="75"/>
        <v>906035.7999999999</v>
      </c>
      <c r="CB50" s="43">
        <f t="shared" si="75"/>
        <v>1790306.6999999997</v>
      </c>
      <c r="CC50" s="43">
        <f t="shared" si="75"/>
        <v>5780365.700000001</v>
      </c>
      <c r="CD50" s="43">
        <f t="shared" si="75"/>
        <v>3448273.4999999995</v>
      </c>
      <c r="CE50" s="43">
        <f t="shared" si="75"/>
        <v>1018598.3999999999</v>
      </c>
      <c r="CF50" s="43">
        <f t="shared" si="75"/>
        <v>664462.6999999998</v>
      </c>
      <c r="CG50" s="36">
        <f t="shared" si="26"/>
        <v>4379403.6</v>
      </c>
      <c r="CH50" s="36">
        <f t="shared" si="27"/>
        <v>9228639.200000001</v>
      </c>
      <c r="CI50" s="43">
        <f t="shared" si="75"/>
        <v>353785.1</v>
      </c>
      <c r="CJ50" s="43">
        <f t="shared" si="75"/>
        <v>447686.7</v>
      </c>
      <c r="CK50" s="43">
        <f t="shared" si="75"/>
        <v>801471.8000000002</v>
      </c>
      <c r="CL50" s="43">
        <f t="shared" si="75"/>
        <v>1166779.7999999998</v>
      </c>
      <c r="CM50" s="43">
        <f t="shared" si="75"/>
        <v>1758471.7</v>
      </c>
      <c r="CN50" s="43">
        <f t="shared" si="75"/>
        <v>979577.7</v>
      </c>
      <c r="CO50" s="43">
        <f t="shared" si="75"/>
        <v>3904829.1999999993</v>
      </c>
      <c r="CP50" s="43">
        <f t="shared" si="75"/>
        <v>497796.7</v>
      </c>
      <c r="CQ50" s="43">
        <f t="shared" si="75"/>
        <v>729114.4999999999</v>
      </c>
      <c r="CR50" s="43">
        <f t="shared" si="75"/>
        <v>801049.4999999998</v>
      </c>
      <c r="CS50" s="43">
        <f t="shared" si="75"/>
        <v>431548</v>
      </c>
      <c r="CT50" s="43">
        <f t="shared" si="75"/>
        <v>2459508.6999999997</v>
      </c>
      <c r="CU50" s="43">
        <f t="shared" si="75"/>
        <v>3298273.4999999995</v>
      </c>
      <c r="CV50" s="43">
        <f t="shared" si="75"/>
        <v>546853</v>
      </c>
      <c r="CW50" s="43">
        <f t="shared" si="75"/>
        <v>865093.2999999999</v>
      </c>
      <c r="CX50" s="43">
        <f t="shared" si="75"/>
        <v>1202893.3</v>
      </c>
      <c r="CY50" s="43">
        <f t="shared" si="75"/>
        <v>754822.1000000001</v>
      </c>
      <c r="CZ50" s="43">
        <f t="shared" si="75"/>
        <v>731367.1</v>
      </c>
      <c r="DA50" s="43">
        <f t="shared" si="75"/>
        <v>1238055.1</v>
      </c>
      <c r="DB50" s="91">
        <f t="shared" si="75"/>
        <v>999511.8</v>
      </c>
    </row>
    <row r="51" spans="1:106" s="25" customFormat="1" ht="20.25" customHeight="1">
      <c r="A51" s="32" t="s">
        <v>60</v>
      </c>
      <c r="B51" s="73" t="s">
        <v>86</v>
      </c>
      <c r="C51" s="25">
        <f t="shared" si="33"/>
        <v>1582425.2</v>
      </c>
      <c r="D51" s="25">
        <f t="shared" si="72"/>
        <v>0</v>
      </c>
      <c r="E51" s="25">
        <f aca="true" t="shared" si="76" ref="E51:W51">AC6</f>
        <v>171.3</v>
      </c>
      <c r="F51" s="25">
        <f t="shared" si="76"/>
        <v>0</v>
      </c>
      <c r="G51" s="25">
        <f t="shared" si="76"/>
        <v>0</v>
      </c>
      <c r="H51" s="25">
        <f t="shared" si="76"/>
        <v>9.1</v>
      </c>
      <c r="I51" s="25">
        <f t="shared" si="76"/>
        <v>0</v>
      </c>
      <c r="J51" s="25">
        <f t="shared" si="76"/>
        <v>0</v>
      </c>
      <c r="K51" s="25">
        <f t="shared" si="76"/>
        <v>67.2</v>
      </c>
      <c r="L51" s="25">
        <f t="shared" si="76"/>
        <v>15.7</v>
      </c>
      <c r="M51" s="25">
        <f t="shared" si="76"/>
        <v>87</v>
      </c>
      <c r="N51" s="25">
        <f t="shared" si="76"/>
        <v>0.8</v>
      </c>
      <c r="O51" s="25">
        <f t="shared" si="76"/>
        <v>659.3</v>
      </c>
      <c r="P51" s="25">
        <f t="shared" si="76"/>
        <v>51.699999999999996</v>
      </c>
      <c r="Q51" s="25">
        <f t="shared" si="76"/>
        <v>492.4</v>
      </c>
      <c r="R51" s="25">
        <f t="shared" si="76"/>
        <v>120.4</v>
      </c>
      <c r="S51" s="25">
        <f t="shared" si="76"/>
        <v>379.1</v>
      </c>
      <c r="T51" s="25">
        <f t="shared" si="76"/>
        <v>5103.1</v>
      </c>
      <c r="U51" s="25">
        <f t="shared" si="76"/>
        <v>567.8</v>
      </c>
      <c r="V51" s="25">
        <f t="shared" si="76"/>
        <v>1574225.9000000001</v>
      </c>
      <c r="W51" s="25">
        <f t="shared" si="76"/>
        <v>474.4</v>
      </c>
      <c r="X51" s="69">
        <v>43</v>
      </c>
      <c r="Y51" s="27"/>
      <c r="Z51" s="6"/>
      <c r="AA51" s="6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5"/>
    </row>
    <row r="52" spans="1:106" s="25" customFormat="1" ht="20.25" customHeight="1">
      <c r="A52" s="32"/>
      <c r="B52" s="79" t="s">
        <v>87</v>
      </c>
      <c r="C52" s="25">
        <f t="shared" si="33"/>
        <v>666634.8999999999</v>
      </c>
      <c r="D52" s="25">
        <f t="shared" si="72"/>
        <v>0</v>
      </c>
      <c r="E52" s="25">
        <f aca="true" t="shared" si="77" ref="E52:W52">AC7</f>
        <v>0.6</v>
      </c>
      <c r="F52" s="25">
        <f t="shared" si="77"/>
        <v>0</v>
      </c>
      <c r="G52" s="25">
        <f t="shared" si="77"/>
        <v>0</v>
      </c>
      <c r="H52" s="25">
        <f t="shared" si="77"/>
        <v>0</v>
      </c>
      <c r="I52" s="25">
        <f t="shared" si="77"/>
        <v>0</v>
      </c>
      <c r="J52" s="25">
        <f t="shared" si="77"/>
        <v>0</v>
      </c>
      <c r="K52" s="25">
        <f t="shared" si="77"/>
        <v>0</v>
      </c>
      <c r="L52" s="25">
        <f t="shared" si="77"/>
        <v>43.9</v>
      </c>
      <c r="M52" s="25">
        <f t="shared" si="77"/>
        <v>291.2</v>
      </c>
      <c r="N52" s="25">
        <f t="shared" si="77"/>
        <v>0</v>
      </c>
      <c r="O52" s="25">
        <f t="shared" si="77"/>
        <v>147.9</v>
      </c>
      <c r="P52" s="25">
        <f t="shared" si="77"/>
        <v>19.5</v>
      </c>
      <c r="Q52" s="25">
        <f t="shared" si="77"/>
        <v>72.2</v>
      </c>
      <c r="R52" s="25">
        <f t="shared" si="77"/>
        <v>123.9</v>
      </c>
      <c r="S52" s="25">
        <f t="shared" si="77"/>
        <v>77.3</v>
      </c>
      <c r="T52" s="25">
        <f t="shared" si="77"/>
        <v>1241.7</v>
      </c>
      <c r="U52" s="25">
        <f t="shared" si="77"/>
        <v>28.8</v>
      </c>
      <c r="V52" s="25">
        <f t="shared" si="77"/>
        <v>664501.2</v>
      </c>
      <c r="W52" s="25">
        <f t="shared" si="77"/>
        <v>86.7</v>
      </c>
      <c r="X52" s="69">
        <v>44</v>
      </c>
      <c r="Y52" s="27"/>
      <c r="Z52" s="6"/>
      <c r="AA52" s="6">
        <f>SUM(AA3:AA49)</f>
        <v>87705461.5</v>
      </c>
      <c r="AW52" s="38" t="s">
        <v>166</v>
      </c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</row>
    <row r="53" spans="1:106" s="25" customFormat="1" ht="20.25" customHeight="1">
      <c r="A53" s="32" t="s">
        <v>70</v>
      </c>
      <c r="B53" s="79" t="s">
        <v>88</v>
      </c>
      <c r="C53" s="25">
        <f t="shared" si="33"/>
        <v>718467.5</v>
      </c>
      <c r="D53" s="25">
        <f t="shared" si="72"/>
        <v>0</v>
      </c>
      <c r="E53" s="25">
        <f aca="true" t="shared" si="78" ref="E53:W53">AC8</f>
        <v>1.1</v>
      </c>
      <c r="F53" s="25">
        <f t="shared" si="78"/>
        <v>0</v>
      </c>
      <c r="G53" s="25">
        <f t="shared" si="78"/>
        <v>349.9</v>
      </c>
      <c r="H53" s="25">
        <f t="shared" si="78"/>
        <v>0</v>
      </c>
      <c r="I53" s="25">
        <f t="shared" si="78"/>
        <v>0</v>
      </c>
      <c r="J53" s="25">
        <f t="shared" si="78"/>
        <v>0</v>
      </c>
      <c r="K53" s="25">
        <f t="shared" si="78"/>
        <v>0</v>
      </c>
      <c r="L53" s="25">
        <f t="shared" si="78"/>
        <v>0.4</v>
      </c>
      <c r="M53" s="25">
        <f t="shared" si="78"/>
        <v>764.8</v>
      </c>
      <c r="N53" s="25">
        <f t="shared" si="78"/>
        <v>0.1</v>
      </c>
      <c r="O53" s="25">
        <f t="shared" si="78"/>
        <v>85.80000000000001</v>
      </c>
      <c r="P53" s="25">
        <f t="shared" si="78"/>
        <v>1485.9999999999998</v>
      </c>
      <c r="Q53" s="25">
        <f t="shared" si="78"/>
        <v>89.5</v>
      </c>
      <c r="R53" s="25">
        <f t="shared" si="78"/>
        <v>96.6</v>
      </c>
      <c r="S53" s="25">
        <f t="shared" si="78"/>
        <v>895.6999999999999</v>
      </c>
      <c r="T53" s="25">
        <f t="shared" si="78"/>
        <v>1888.9</v>
      </c>
      <c r="U53" s="25">
        <f t="shared" si="78"/>
        <v>179.2</v>
      </c>
      <c r="V53" s="25">
        <f t="shared" si="78"/>
        <v>712588.4</v>
      </c>
      <c r="W53" s="25">
        <f t="shared" si="78"/>
        <v>41.1</v>
      </c>
      <c r="X53" s="69">
        <v>45</v>
      </c>
      <c r="Y53" s="27"/>
      <c r="Z53" s="6"/>
      <c r="AA53" s="6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</row>
    <row r="54" spans="1:106" s="25" customFormat="1" ht="20.25" customHeight="1">
      <c r="A54" s="74"/>
      <c r="B54" s="79" t="s">
        <v>89</v>
      </c>
      <c r="C54" s="25">
        <f t="shared" si="33"/>
        <v>1329274.8</v>
      </c>
      <c r="D54" s="25">
        <f t="shared" si="72"/>
        <v>0.2</v>
      </c>
      <c r="E54" s="25">
        <f aca="true" t="shared" si="79" ref="E54:W54">AC9</f>
        <v>39.7</v>
      </c>
      <c r="F54" s="25">
        <f t="shared" si="79"/>
        <v>0</v>
      </c>
      <c r="G54" s="25">
        <f t="shared" si="79"/>
        <v>0.2</v>
      </c>
      <c r="H54" s="25">
        <f t="shared" si="79"/>
        <v>0</v>
      </c>
      <c r="I54" s="25">
        <f t="shared" si="79"/>
        <v>0</v>
      </c>
      <c r="J54" s="25">
        <f t="shared" si="79"/>
        <v>0</v>
      </c>
      <c r="K54" s="25">
        <f t="shared" si="79"/>
        <v>34.7</v>
      </c>
      <c r="L54" s="25">
        <f t="shared" si="79"/>
        <v>3.3000000000000003</v>
      </c>
      <c r="M54" s="25">
        <f t="shared" si="79"/>
        <v>19.3</v>
      </c>
      <c r="N54" s="25">
        <f t="shared" si="79"/>
        <v>0.5</v>
      </c>
      <c r="O54" s="25">
        <f t="shared" si="79"/>
        <v>189</v>
      </c>
      <c r="P54" s="25">
        <f t="shared" si="79"/>
        <v>50.9</v>
      </c>
      <c r="Q54" s="25">
        <f t="shared" si="79"/>
        <v>932.2</v>
      </c>
      <c r="R54" s="25">
        <f t="shared" si="79"/>
        <v>103.3</v>
      </c>
      <c r="S54" s="25">
        <f t="shared" si="79"/>
        <v>378.20000000000005</v>
      </c>
      <c r="T54" s="25">
        <f t="shared" si="79"/>
        <v>7393.1</v>
      </c>
      <c r="U54" s="25">
        <f t="shared" si="79"/>
        <v>9949.399999999998</v>
      </c>
      <c r="V54" s="25">
        <f t="shared" si="79"/>
        <v>1310101.5</v>
      </c>
      <c r="W54" s="25">
        <f t="shared" si="79"/>
        <v>79.3</v>
      </c>
      <c r="X54" s="69">
        <v>46</v>
      </c>
      <c r="Y54" s="27"/>
      <c r="Z54" s="6"/>
      <c r="AA54" s="6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</row>
    <row r="55" spans="1:106" s="25" customFormat="1" ht="20.25" customHeight="1">
      <c r="A55" s="80"/>
      <c r="B55" s="81" t="s">
        <v>90</v>
      </c>
      <c r="C55" s="92">
        <f t="shared" si="33"/>
        <v>3431992.6</v>
      </c>
      <c r="D55" s="78">
        <f>AB3</f>
        <v>0.7</v>
      </c>
      <c r="E55" s="78">
        <f aca="true" t="shared" si="80" ref="E55:W55">AC3</f>
        <v>360.4</v>
      </c>
      <c r="F55" s="78">
        <f t="shared" si="80"/>
        <v>0</v>
      </c>
      <c r="G55" s="78">
        <f t="shared" si="80"/>
        <v>0</v>
      </c>
      <c r="H55" s="78">
        <f t="shared" si="80"/>
        <v>1.1</v>
      </c>
      <c r="I55" s="78">
        <f t="shared" si="80"/>
        <v>0.5</v>
      </c>
      <c r="J55" s="78">
        <f t="shared" si="80"/>
        <v>21.7</v>
      </c>
      <c r="K55" s="78">
        <f t="shared" si="80"/>
        <v>60.6</v>
      </c>
      <c r="L55" s="78">
        <f t="shared" si="80"/>
        <v>34</v>
      </c>
      <c r="M55" s="78">
        <f t="shared" si="80"/>
        <v>204</v>
      </c>
      <c r="N55" s="78">
        <f t="shared" si="80"/>
        <v>6</v>
      </c>
      <c r="O55" s="78">
        <f t="shared" si="80"/>
        <v>1671.3000000000002</v>
      </c>
      <c r="P55" s="78">
        <f t="shared" si="80"/>
        <v>21.9</v>
      </c>
      <c r="Q55" s="78">
        <f t="shared" si="80"/>
        <v>868.3000000000001</v>
      </c>
      <c r="R55" s="78">
        <f t="shared" si="80"/>
        <v>32.1</v>
      </c>
      <c r="S55" s="78">
        <f t="shared" si="80"/>
        <v>290.5</v>
      </c>
      <c r="T55" s="78">
        <f t="shared" si="80"/>
        <v>7020.8</v>
      </c>
      <c r="U55" s="78">
        <f t="shared" si="80"/>
        <v>42.6</v>
      </c>
      <c r="V55" s="78">
        <f t="shared" si="80"/>
        <v>1410</v>
      </c>
      <c r="W55" s="78">
        <f t="shared" si="80"/>
        <v>3419946.1</v>
      </c>
      <c r="X55" s="82">
        <v>47</v>
      </c>
      <c r="Y55" s="27"/>
      <c r="Z55" s="6"/>
      <c r="AA55" s="6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</row>
    <row r="56" spans="2:106" s="25" customFormat="1" ht="18" customHeight="1">
      <c r="B56" s="25" t="s">
        <v>91</v>
      </c>
      <c r="X56" s="27"/>
      <c r="Y56" s="27"/>
      <c r="Z56" s="6"/>
      <c r="AA56" s="6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</row>
    <row r="57" spans="2:106" s="25" customFormat="1" ht="18" customHeight="1">
      <c r="B57" s="25" t="s">
        <v>92</v>
      </c>
      <c r="X57" s="27"/>
      <c r="Y57" s="27"/>
      <c r="Z57" s="6"/>
      <c r="AA57" s="6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</row>
    <row r="58" spans="26:106" ht="18" customHeight="1">
      <c r="Z58" s="31"/>
      <c r="AA58" s="31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</row>
    <row r="59" spans="28:106" ht="18" customHeight="1"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</row>
    <row r="60" spans="28:106" ht="18" customHeight="1"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</row>
    <row r="61" spans="2:106" ht="18" customHeight="1">
      <c r="B61" s="25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</row>
    <row r="62" spans="4:106" ht="18" customHeight="1">
      <c r="D62" s="25"/>
      <c r="E62" s="25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</row>
    <row r="63" spans="28:106" ht="18" customHeight="1"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</row>
    <row r="64" spans="28:106" ht="18" customHeight="1"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</row>
    <row r="65" spans="2:106" s="9" customFormat="1" ht="20.25" customHeight="1">
      <c r="B65" s="56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7"/>
      <c r="Y65" s="48"/>
      <c r="Z65" s="29"/>
      <c r="AA65" s="53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>
        <v>49.2</v>
      </c>
      <c r="AT65" s="54">
        <v>2866.4</v>
      </c>
      <c r="AU65" s="54">
        <v>3652253.2</v>
      </c>
      <c r="AV65" s="54"/>
      <c r="AW65" s="36"/>
      <c r="AX65" s="36">
        <v>1985.8</v>
      </c>
      <c r="AY65" s="36">
        <v>113.2</v>
      </c>
      <c r="AZ65" s="36">
        <v>454.1</v>
      </c>
      <c r="BA65" s="36">
        <v>119.7</v>
      </c>
      <c r="BB65" s="36">
        <v>51.3</v>
      </c>
      <c r="BC65" s="36">
        <v>142.3</v>
      </c>
      <c r="BD65" s="36">
        <v>2866.4</v>
      </c>
      <c r="BE65" s="36">
        <v>38</v>
      </c>
      <c r="BF65" s="36">
        <v>9.9</v>
      </c>
      <c r="BG65" s="36">
        <v>1.3</v>
      </c>
      <c r="BH65" s="36">
        <v>49.2</v>
      </c>
      <c r="BI65" s="36">
        <v>14.9</v>
      </c>
      <c r="BJ65" s="36">
        <v>114.8</v>
      </c>
      <c r="BK65" s="36">
        <v>6585.2</v>
      </c>
      <c r="BL65" s="36">
        <v>7.1</v>
      </c>
      <c r="BM65" s="36">
        <v>6722</v>
      </c>
      <c r="BN65" s="36">
        <v>141.3</v>
      </c>
      <c r="BO65" s="36">
        <v>69.5</v>
      </c>
      <c r="BP65" s="36">
        <v>72.8</v>
      </c>
      <c r="BQ65" s="36">
        <v>12.4</v>
      </c>
      <c r="BR65" s="36">
        <v>296</v>
      </c>
      <c r="BS65" s="36">
        <v>0</v>
      </c>
      <c r="BT65" s="36">
        <v>35.4</v>
      </c>
      <c r="BU65" s="36">
        <v>35.4</v>
      </c>
      <c r="BV65" s="36">
        <v>0</v>
      </c>
      <c r="BW65" s="36">
        <v>2.4</v>
      </c>
      <c r="BX65" s="36">
        <v>941.4</v>
      </c>
      <c r="BY65" s="36">
        <v>23.7</v>
      </c>
      <c r="BZ65" s="36">
        <v>967.5</v>
      </c>
      <c r="CA65" s="36">
        <v>0</v>
      </c>
      <c r="CB65" s="36">
        <v>29.8</v>
      </c>
      <c r="CC65" s="36">
        <v>1678.5</v>
      </c>
      <c r="CD65" s="36">
        <v>1.5</v>
      </c>
      <c r="CE65" s="36">
        <v>0</v>
      </c>
      <c r="CF65" s="36">
        <v>0</v>
      </c>
      <c r="CG65" s="36">
        <v>29.8</v>
      </c>
      <c r="CH65" s="36">
        <v>1680</v>
      </c>
      <c r="CI65" s="36">
        <v>0.5</v>
      </c>
      <c r="CJ65" s="36">
        <v>5.1</v>
      </c>
      <c r="CK65" s="36">
        <v>5.6</v>
      </c>
      <c r="CL65" s="36">
        <v>84</v>
      </c>
      <c r="CM65" s="36">
        <v>170.6</v>
      </c>
      <c r="CN65" s="36">
        <v>17.1</v>
      </c>
      <c r="CO65" s="36">
        <v>271.7</v>
      </c>
      <c r="CP65" s="36">
        <v>5.9</v>
      </c>
      <c r="CQ65" s="36">
        <v>42.2</v>
      </c>
      <c r="CR65" s="36">
        <v>35.1</v>
      </c>
      <c r="CS65" s="36">
        <v>27.4</v>
      </c>
      <c r="CT65" s="36">
        <v>110.6</v>
      </c>
      <c r="CU65" s="36">
        <v>304.9</v>
      </c>
      <c r="CV65" s="36">
        <v>0</v>
      </c>
      <c r="CW65" s="36">
        <v>0</v>
      </c>
      <c r="CX65" s="36">
        <v>0</v>
      </c>
      <c r="CY65" s="36">
        <v>0</v>
      </c>
      <c r="CZ65" s="36">
        <v>0</v>
      </c>
      <c r="DA65" s="36">
        <v>26</v>
      </c>
      <c r="DB65" s="37">
        <v>66.5</v>
      </c>
    </row>
    <row r="66" spans="24:106" s="9" customFormat="1" ht="20.25" customHeight="1">
      <c r="X66" s="49"/>
      <c r="Y66" s="49"/>
      <c r="Z66" s="29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>
        <v>249.5</v>
      </c>
      <c r="AT66" s="54">
        <v>910182.2</v>
      </c>
      <c r="AU66" s="54">
        <v>652.5</v>
      </c>
      <c r="AV66" s="54"/>
      <c r="AW66" s="36"/>
      <c r="AX66" s="36">
        <v>895486.5</v>
      </c>
      <c r="AY66" s="36">
        <v>6320.2</v>
      </c>
      <c r="AZ66" s="36">
        <v>3903.6</v>
      </c>
      <c r="BA66" s="36">
        <v>4391.8</v>
      </c>
      <c r="BB66" s="36">
        <v>25.8</v>
      </c>
      <c r="BC66" s="36">
        <v>54.3</v>
      </c>
      <c r="BD66" s="36">
        <v>910182.2</v>
      </c>
      <c r="BE66" s="36">
        <v>184.4</v>
      </c>
      <c r="BF66" s="36">
        <v>58.5</v>
      </c>
      <c r="BG66" s="36">
        <v>6.6</v>
      </c>
      <c r="BH66" s="36">
        <v>249.5</v>
      </c>
      <c r="BI66" s="36">
        <v>64.8</v>
      </c>
      <c r="BJ66" s="36">
        <v>26.6</v>
      </c>
      <c r="BK66" s="36">
        <v>1250</v>
      </c>
      <c r="BL66" s="36">
        <v>124.4</v>
      </c>
      <c r="BM66" s="36">
        <v>1465.8</v>
      </c>
      <c r="BN66" s="36">
        <v>43.4</v>
      </c>
      <c r="BO66" s="36">
        <v>5.5</v>
      </c>
      <c r="BP66" s="36">
        <v>6.6</v>
      </c>
      <c r="BQ66" s="36">
        <v>2.9</v>
      </c>
      <c r="BR66" s="36">
        <v>58.4</v>
      </c>
      <c r="BS66" s="36">
        <v>99.7</v>
      </c>
      <c r="BT66" s="36">
        <v>7.9</v>
      </c>
      <c r="BU66" s="36">
        <v>107.6</v>
      </c>
      <c r="BV66" s="36">
        <v>80.7</v>
      </c>
      <c r="BW66" s="36">
        <v>11.7</v>
      </c>
      <c r="BX66" s="36">
        <v>100.3</v>
      </c>
      <c r="BY66" s="36">
        <v>0.1</v>
      </c>
      <c r="BZ66" s="36">
        <v>192.8</v>
      </c>
      <c r="CA66" s="36">
        <v>1</v>
      </c>
      <c r="CB66" s="36">
        <v>11.7</v>
      </c>
      <c r="CC66" s="36">
        <v>137.3</v>
      </c>
      <c r="CD66" s="36">
        <v>3.1</v>
      </c>
      <c r="CE66" s="36">
        <v>0</v>
      </c>
      <c r="CF66" s="36">
        <v>0</v>
      </c>
      <c r="CG66" s="36">
        <v>11.7</v>
      </c>
      <c r="CH66" s="36">
        <v>141.4</v>
      </c>
      <c r="CI66" s="36">
        <v>0</v>
      </c>
      <c r="CJ66" s="36">
        <v>0</v>
      </c>
      <c r="CK66" s="36">
        <v>0</v>
      </c>
      <c r="CL66" s="36">
        <v>1.7</v>
      </c>
      <c r="CM66" s="36">
        <v>8.1</v>
      </c>
      <c r="CN66" s="36">
        <v>0.4</v>
      </c>
      <c r="CO66" s="36">
        <v>10.2</v>
      </c>
      <c r="CP66" s="36">
        <v>0</v>
      </c>
      <c r="CQ66" s="36">
        <v>733.1</v>
      </c>
      <c r="CR66" s="36">
        <v>0</v>
      </c>
      <c r="CS66" s="36">
        <v>0</v>
      </c>
      <c r="CT66" s="36">
        <v>733.1</v>
      </c>
      <c r="CU66" s="36">
        <v>24.1</v>
      </c>
      <c r="CV66" s="36">
        <v>8.8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7">
        <v>8.1</v>
      </c>
    </row>
    <row r="67" spans="3:106" ht="20.25" customHeight="1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50"/>
      <c r="Y67" s="50"/>
      <c r="Z67" s="6"/>
      <c r="AA67" s="53"/>
      <c r="AB67" s="21"/>
      <c r="AC67" s="21"/>
      <c r="AD67" s="21"/>
      <c r="AE67" s="21"/>
      <c r="AF67" s="21"/>
      <c r="AG67" s="21"/>
      <c r="AH67" s="21"/>
      <c r="AI67" s="21"/>
      <c r="AJ67" s="54"/>
      <c r="AK67" s="54"/>
      <c r="AL67" s="54"/>
      <c r="AM67" s="54"/>
      <c r="AN67" s="54"/>
      <c r="AO67" s="54"/>
      <c r="AP67" s="54"/>
      <c r="AQ67" s="54"/>
      <c r="AR67" s="54"/>
      <c r="AS67" s="54">
        <v>187.7</v>
      </c>
      <c r="AT67" s="54">
        <v>845451.7</v>
      </c>
      <c r="AU67" s="21">
        <v>113.9</v>
      </c>
      <c r="AV67" s="21"/>
      <c r="AW67" s="36"/>
      <c r="AX67" s="38">
        <v>6660.9</v>
      </c>
      <c r="AY67" s="38">
        <v>824407.7</v>
      </c>
      <c r="AZ67" s="38">
        <v>9066.6</v>
      </c>
      <c r="BA67" s="38">
        <v>4513.7</v>
      </c>
      <c r="BB67" s="38">
        <v>255.5</v>
      </c>
      <c r="BC67" s="38">
        <v>547.3</v>
      </c>
      <c r="BD67" s="36">
        <v>845451.7</v>
      </c>
      <c r="BE67" s="38">
        <v>70.9</v>
      </c>
      <c r="BF67" s="38">
        <v>102.4</v>
      </c>
      <c r="BG67" s="38">
        <v>14.4</v>
      </c>
      <c r="BH67" s="36">
        <v>187.7</v>
      </c>
      <c r="BI67" s="38">
        <v>363.3</v>
      </c>
      <c r="BJ67" s="38">
        <v>93</v>
      </c>
      <c r="BK67" s="38">
        <v>1556</v>
      </c>
      <c r="BL67" s="38">
        <v>114.6</v>
      </c>
      <c r="BM67" s="36">
        <v>2126.9</v>
      </c>
      <c r="BN67" s="38">
        <v>60.3</v>
      </c>
      <c r="BO67" s="38">
        <v>4.5</v>
      </c>
      <c r="BP67" s="38">
        <v>2.6</v>
      </c>
      <c r="BQ67" s="38">
        <v>25.9</v>
      </c>
      <c r="BR67" s="36">
        <v>93.3</v>
      </c>
      <c r="BS67" s="38">
        <v>6.2</v>
      </c>
      <c r="BT67" s="38">
        <v>19.7</v>
      </c>
      <c r="BU67" s="36">
        <v>25.9</v>
      </c>
      <c r="BV67" s="38">
        <v>4.2</v>
      </c>
      <c r="BW67" s="38">
        <v>42.3</v>
      </c>
      <c r="BX67" s="38">
        <v>92</v>
      </c>
      <c r="BY67" s="38">
        <v>1.2</v>
      </c>
      <c r="BZ67" s="36">
        <v>139.7</v>
      </c>
      <c r="CA67" s="38">
        <v>1.9</v>
      </c>
      <c r="CB67" s="38">
        <v>19.1</v>
      </c>
      <c r="CC67" s="38">
        <v>165.5</v>
      </c>
      <c r="CD67" s="38">
        <v>5.8</v>
      </c>
      <c r="CE67" s="38">
        <v>0.3</v>
      </c>
      <c r="CF67" s="38">
        <v>0.1</v>
      </c>
      <c r="CG67" s="36">
        <v>19.5</v>
      </c>
      <c r="CH67" s="36">
        <v>173.2</v>
      </c>
      <c r="CI67" s="38">
        <v>0.2</v>
      </c>
      <c r="CJ67" s="38">
        <v>0.1</v>
      </c>
      <c r="CK67" s="36">
        <v>0.3</v>
      </c>
      <c r="CL67" s="38">
        <v>3.3</v>
      </c>
      <c r="CM67" s="38">
        <v>8.7</v>
      </c>
      <c r="CN67" s="38">
        <v>1.3</v>
      </c>
      <c r="CO67" s="36">
        <v>13.3</v>
      </c>
      <c r="CP67" s="38">
        <v>0</v>
      </c>
      <c r="CQ67" s="38">
        <v>1</v>
      </c>
      <c r="CR67" s="38">
        <v>0.6</v>
      </c>
      <c r="CS67" s="38">
        <v>0.1</v>
      </c>
      <c r="CT67" s="36">
        <v>1.7</v>
      </c>
      <c r="CU67" s="38">
        <v>13.6</v>
      </c>
      <c r="CV67" s="38">
        <v>0</v>
      </c>
      <c r="CW67" s="38">
        <v>0</v>
      </c>
      <c r="CX67" s="38">
        <v>67.6</v>
      </c>
      <c r="CY67" s="38">
        <v>141</v>
      </c>
      <c r="CZ67" s="38">
        <v>38.5</v>
      </c>
      <c r="DA67" s="38">
        <v>0</v>
      </c>
      <c r="DB67" s="39">
        <v>9.1</v>
      </c>
    </row>
    <row r="68" spans="1:106" s="21" customFormat="1" ht="20.25" customHeight="1">
      <c r="A68" s="19"/>
      <c r="B68" s="58"/>
      <c r="X68" s="51"/>
      <c r="Y68" s="51"/>
      <c r="Z68" s="30"/>
      <c r="AA68" s="53"/>
      <c r="AJ68" s="54"/>
      <c r="AK68" s="54"/>
      <c r="AL68" s="54"/>
      <c r="AM68" s="54"/>
      <c r="AN68" s="54"/>
      <c r="AO68" s="54"/>
      <c r="AP68" s="54"/>
      <c r="AQ68" s="54"/>
      <c r="AR68" s="54"/>
      <c r="AS68" s="54">
        <v>668.7</v>
      </c>
      <c r="AT68" s="54">
        <v>1464948</v>
      </c>
      <c r="AU68" s="21">
        <v>454.3</v>
      </c>
      <c r="AW68" s="41"/>
      <c r="AX68" s="40">
        <v>882.6</v>
      </c>
      <c r="AY68" s="40">
        <v>11683.8</v>
      </c>
      <c r="AZ68" s="40">
        <v>1435548.2</v>
      </c>
      <c r="BA68" s="40">
        <v>2178.4</v>
      </c>
      <c r="BB68" s="40">
        <v>6703.4</v>
      </c>
      <c r="BC68" s="40">
        <v>7951.6</v>
      </c>
      <c r="BD68" s="41">
        <v>1464948</v>
      </c>
      <c r="BE68" s="40">
        <v>355.7</v>
      </c>
      <c r="BF68" s="40">
        <v>278.8</v>
      </c>
      <c r="BG68" s="40">
        <v>34.2</v>
      </c>
      <c r="BH68" s="41">
        <v>668.7</v>
      </c>
      <c r="BI68" s="40">
        <v>485.3</v>
      </c>
      <c r="BJ68" s="40">
        <v>263</v>
      </c>
      <c r="BK68" s="40">
        <v>3223.8</v>
      </c>
      <c r="BL68" s="40">
        <v>218.2</v>
      </c>
      <c r="BM68" s="41">
        <v>4190.3</v>
      </c>
      <c r="BN68" s="40">
        <v>616</v>
      </c>
      <c r="BO68" s="40">
        <v>73</v>
      </c>
      <c r="BP68" s="40">
        <v>97</v>
      </c>
      <c r="BQ68" s="40">
        <v>2.8</v>
      </c>
      <c r="BR68" s="41">
        <v>788.8</v>
      </c>
      <c r="BS68" s="40">
        <v>55.3</v>
      </c>
      <c r="BT68" s="40">
        <v>31.33</v>
      </c>
      <c r="BU68" s="41">
        <v>86.63</v>
      </c>
      <c r="BV68" s="40">
        <v>6.1</v>
      </c>
      <c r="BW68" s="40">
        <v>74.5</v>
      </c>
      <c r="BX68" s="40">
        <v>262.3</v>
      </c>
      <c r="BY68" s="40">
        <v>1.2</v>
      </c>
      <c r="BZ68" s="41">
        <v>344.1</v>
      </c>
      <c r="CA68" s="40">
        <v>3.3</v>
      </c>
      <c r="CB68" s="40">
        <v>42.4</v>
      </c>
      <c r="CC68" s="40">
        <v>502.4</v>
      </c>
      <c r="CD68" s="40">
        <v>9.5</v>
      </c>
      <c r="CE68" s="40">
        <v>0.2</v>
      </c>
      <c r="CF68" s="40">
        <v>1</v>
      </c>
      <c r="CG68" s="41">
        <v>43.6</v>
      </c>
      <c r="CH68" s="41">
        <v>515.2</v>
      </c>
      <c r="CI68" s="40">
        <v>0.5</v>
      </c>
      <c r="CJ68" s="40">
        <v>0.5</v>
      </c>
      <c r="CK68" s="41">
        <v>1</v>
      </c>
      <c r="CL68" s="40">
        <v>24.5</v>
      </c>
      <c r="CM68" s="40">
        <v>75.8</v>
      </c>
      <c r="CN68" s="40">
        <v>2.4</v>
      </c>
      <c r="CO68" s="41">
        <v>102.7</v>
      </c>
      <c r="CP68" s="40">
        <v>0</v>
      </c>
      <c r="CQ68" s="40">
        <v>15</v>
      </c>
      <c r="CR68" s="40">
        <v>1.1</v>
      </c>
      <c r="CS68" s="40">
        <v>0.1</v>
      </c>
      <c r="CT68" s="41">
        <v>16.2</v>
      </c>
      <c r="CU68" s="40">
        <v>207.1</v>
      </c>
      <c r="CV68" s="40">
        <v>0</v>
      </c>
      <c r="CW68" s="40">
        <v>0</v>
      </c>
      <c r="CX68" s="40">
        <v>0</v>
      </c>
      <c r="CY68" s="40">
        <v>0</v>
      </c>
      <c r="CZ68" s="40">
        <v>0</v>
      </c>
      <c r="DA68" s="40">
        <v>0</v>
      </c>
      <c r="DB68" s="42">
        <v>65.9</v>
      </c>
    </row>
    <row r="69" spans="28:106" ht="18" customHeight="1"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</row>
    <row r="70" spans="28:106" ht="18" customHeight="1"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</row>
    <row r="71" spans="28:106" ht="18" customHeight="1"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</row>
    <row r="72" spans="28:106" ht="18" customHeight="1"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</row>
    <row r="73" spans="28:106" ht="18" customHeight="1"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</row>
    <row r="74" spans="2:106" ht="18" customHeight="1">
      <c r="B74" s="66"/>
      <c r="C74" s="59"/>
      <c r="D74" s="60"/>
      <c r="E74" s="60"/>
      <c r="F74" s="60"/>
      <c r="G74" s="60"/>
      <c r="H74" s="60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</row>
    <row r="75" spans="2:106" ht="18" customHeight="1">
      <c r="B75" s="60"/>
      <c r="C75" s="60"/>
      <c r="D75" s="60"/>
      <c r="E75" s="60"/>
      <c r="F75" s="60"/>
      <c r="G75" s="60"/>
      <c r="H75" s="60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</row>
    <row r="76" spans="2:106" ht="18" customHeight="1">
      <c r="B76" s="60"/>
      <c r="C76" s="60"/>
      <c r="D76" s="60"/>
      <c r="E76" s="60"/>
      <c r="F76" s="60"/>
      <c r="G76" s="60"/>
      <c r="H76" s="60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</row>
    <row r="77" spans="2:106" ht="18" customHeight="1">
      <c r="B77" s="67"/>
      <c r="C77" s="61"/>
      <c r="D77" s="60"/>
      <c r="E77" s="60"/>
      <c r="F77" s="60"/>
      <c r="G77" s="62"/>
      <c r="H77" s="60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</row>
    <row r="78" spans="2:106" ht="18" customHeight="1">
      <c r="B78" s="67"/>
      <c r="C78" s="63"/>
      <c r="D78" s="60"/>
      <c r="E78" s="60"/>
      <c r="F78" s="60"/>
      <c r="G78" s="62"/>
      <c r="H78" s="60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</row>
    <row r="79" spans="2:8" ht="18" customHeight="1">
      <c r="B79" s="67"/>
      <c r="C79" s="63"/>
      <c r="D79" s="60"/>
      <c r="E79" s="60"/>
      <c r="F79" s="60"/>
      <c r="G79" s="62"/>
      <c r="H79" s="60"/>
    </row>
    <row r="80" spans="2:8" ht="18" customHeight="1">
      <c r="B80" s="67"/>
      <c r="C80" s="63"/>
      <c r="D80" s="60"/>
      <c r="E80" s="60"/>
      <c r="F80" s="60"/>
      <c r="G80" s="62"/>
      <c r="H80" s="60"/>
    </row>
    <row r="81" spans="2:8" ht="18" customHeight="1">
      <c r="B81" s="67"/>
      <c r="C81" s="65"/>
      <c r="D81" s="60"/>
      <c r="E81" s="60"/>
      <c r="F81" s="60"/>
      <c r="G81" s="62"/>
      <c r="H81" s="60"/>
    </row>
    <row r="82" spans="2:8" ht="18" customHeight="1">
      <c r="B82" s="67"/>
      <c r="C82" s="63"/>
      <c r="D82" s="60"/>
      <c r="E82" s="60"/>
      <c r="F82" s="60"/>
      <c r="G82" s="62"/>
      <c r="H82" s="60"/>
    </row>
    <row r="83" spans="2:8" ht="18" customHeight="1">
      <c r="B83" s="67"/>
      <c r="C83" s="63"/>
      <c r="D83" s="60"/>
      <c r="E83" s="60"/>
      <c r="F83" s="60"/>
      <c r="G83" s="62"/>
      <c r="H83" s="60"/>
    </row>
    <row r="84" spans="2:8" ht="18" customHeight="1">
      <c r="B84" s="67"/>
      <c r="C84" s="63"/>
      <c r="D84" s="60"/>
      <c r="E84" s="60"/>
      <c r="F84" s="60"/>
      <c r="G84" s="62"/>
      <c r="H84" s="60"/>
    </row>
    <row r="85" spans="2:8" ht="18" customHeight="1">
      <c r="B85" s="67"/>
      <c r="C85" s="63"/>
      <c r="D85" s="60"/>
      <c r="E85" s="60"/>
      <c r="F85" s="60"/>
      <c r="G85" s="62"/>
      <c r="H85" s="60"/>
    </row>
    <row r="86" spans="2:8" ht="18" customHeight="1">
      <c r="B86" s="67"/>
      <c r="C86" s="63"/>
      <c r="D86" s="60"/>
      <c r="E86" s="60"/>
      <c r="F86" s="60"/>
      <c r="G86" s="62"/>
      <c r="H86" s="60"/>
    </row>
    <row r="87" spans="2:8" ht="18" customHeight="1">
      <c r="B87" s="67"/>
      <c r="C87" s="63"/>
      <c r="D87" s="60"/>
      <c r="E87" s="60"/>
      <c r="F87" s="60"/>
      <c r="G87" s="62"/>
      <c r="H87" s="60"/>
    </row>
    <row r="88" spans="2:8" ht="18" customHeight="1">
      <c r="B88" s="67"/>
      <c r="C88" s="63"/>
      <c r="D88" s="60"/>
      <c r="E88" s="60"/>
      <c r="F88" s="60"/>
      <c r="G88" s="62"/>
      <c r="H88" s="60"/>
    </row>
    <row r="89" spans="2:8" ht="18" customHeight="1">
      <c r="B89" s="67"/>
      <c r="C89" s="63"/>
      <c r="D89" s="60"/>
      <c r="E89" s="60"/>
      <c r="F89" s="60"/>
      <c r="G89" s="62"/>
      <c r="H89" s="60"/>
    </row>
    <row r="90" spans="2:8" ht="18" customHeight="1">
      <c r="B90" s="67"/>
      <c r="C90" s="63"/>
      <c r="D90" s="60"/>
      <c r="E90" s="60"/>
      <c r="F90" s="60"/>
      <c r="G90" s="62"/>
      <c r="H90" s="60"/>
    </row>
    <row r="91" spans="2:8" ht="18" customHeight="1">
      <c r="B91" s="67"/>
      <c r="C91" s="63"/>
      <c r="D91" s="60"/>
      <c r="E91" s="60"/>
      <c r="F91" s="60"/>
      <c r="G91" s="62"/>
      <c r="H91" s="60"/>
    </row>
    <row r="92" spans="2:8" ht="18" customHeight="1">
      <c r="B92" s="67"/>
      <c r="C92" s="63"/>
      <c r="D92" s="60"/>
      <c r="E92" s="60"/>
      <c r="F92" s="60"/>
      <c r="G92" s="62"/>
      <c r="H92" s="60"/>
    </row>
    <row r="93" spans="2:8" ht="18" customHeight="1">
      <c r="B93" s="67"/>
      <c r="C93" s="63"/>
      <c r="D93" s="60"/>
      <c r="E93" s="60"/>
      <c r="F93" s="60"/>
      <c r="G93" s="62"/>
      <c r="H93" s="60"/>
    </row>
    <row r="94" spans="2:8" ht="18" customHeight="1">
      <c r="B94" s="67"/>
      <c r="C94" s="63"/>
      <c r="D94" s="60"/>
      <c r="E94" s="60"/>
      <c r="F94" s="60"/>
      <c r="G94" s="62"/>
      <c r="H94" s="60"/>
    </row>
    <row r="95" spans="2:8" ht="18" customHeight="1">
      <c r="B95" s="67"/>
      <c r="C95" s="63"/>
      <c r="D95" s="60"/>
      <c r="E95" s="60"/>
      <c r="F95" s="60"/>
      <c r="G95" s="62"/>
      <c r="H95" s="60"/>
    </row>
    <row r="96" spans="2:8" ht="18" customHeight="1">
      <c r="B96" s="67"/>
      <c r="C96" s="63"/>
      <c r="D96" s="60"/>
      <c r="E96" s="60"/>
      <c r="F96" s="60"/>
      <c r="G96" s="62"/>
      <c r="H96" s="60"/>
    </row>
    <row r="97" spans="2:8" ht="18" customHeight="1">
      <c r="B97" s="67"/>
      <c r="C97" s="63"/>
      <c r="D97" s="60"/>
      <c r="E97" s="60"/>
      <c r="F97" s="60"/>
      <c r="G97" s="62"/>
      <c r="H97" s="60"/>
    </row>
    <row r="98" spans="2:8" ht="18" customHeight="1">
      <c r="B98" s="67"/>
      <c r="C98" s="63"/>
      <c r="D98" s="60"/>
      <c r="E98" s="60"/>
      <c r="F98" s="60"/>
      <c r="G98" s="62"/>
      <c r="H98" s="60"/>
    </row>
    <row r="99" spans="2:8" ht="18" customHeight="1">
      <c r="B99" s="67"/>
      <c r="C99" s="63"/>
      <c r="D99" s="60"/>
      <c r="E99" s="60"/>
      <c r="F99" s="60"/>
      <c r="G99" s="62"/>
      <c r="H99" s="60"/>
    </row>
    <row r="100" spans="2:8" ht="18" customHeight="1">
      <c r="B100" s="67"/>
      <c r="C100" s="63"/>
      <c r="D100" s="60"/>
      <c r="E100" s="60"/>
      <c r="F100" s="60"/>
      <c r="G100" s="62"/>
      <c r="H100" s="60"/>
    </row>
    <row r="101" spans="2:8" ht="18" customHeight="1">
      <c r="B101" s="67"/>
      <c r="C101" s="63"/>
      <c r="D101" s="60"/>
      <c r="E101" s="60"/>
      <c r="F101" s="60"/>
      <c r="G101" s="62"/>
      <c r="H101" s="60"/>
    </row>
    <row r="102" spans="2:8" ht="18" customHeight="1">
      <c r="B102" s="67"/>
      <c r="C102" s="63"/>
      <c r="D102" s="60"/>
      <c r="E102" s="60"/>
      <c r="F102" s="60"/>
      <c r="G102" s="62"/>
      <c r="H102" s="60"/>
    </row>
    <row r="103" spans="2:8" ht="18" customHeight="1">
      <c r="B103" s="67"/>
      <c r="C103" s="63"/>
      <c r="D103" s="60"/>
      <c r="E103" s="60"/>
      <c r="F103" s="60"/>
      <c r="G103" s="62"/>
      <c r="H103" s="60"/>
    </row>
    <row r="104" spans="2:8" ht="18" customHeight="1">
      <c r="B104" s="67"/>
      <c r="C104" s="63"/>
      <c r="D104" s="60"/>
      <c r="E104" s="60"/>
      <c r="F104" s="60"/>
      <c r="G104" s="62"/>
      <c r="H104" s="60"/>
    </row>
    <row r="105" spans="2:8" ht="18" customHeight="1">
      <c r="B105" s="67"/>
      <c r="C105" s="63"/>
      <c r="D105" s="60"/>
      <c r="E105" s="60"/>
      <c r="F105" s="60"/>
      <c r="G105" s="62"/>
      <c r="H105" s="60"/>
    </row>
    <row r="106" spans="2:8" ht="18" customHeight="1">
      <c r="B106" s="67"/>
      <c r="C106" s="63"/>
      <c r="D106" s="60"/>
      <c r="E106" s="60"/>
      <c r="F106" s="60"/>
      <c r="G106" s="62"/>
      <c r="H106" s="60"/>
    </row>
    <row r="107" spans="2:8" ht="18" customHeight="1">
      <c r="B107" s="67"/>
      <c r="C107" s="63"/>
      <c r="D107" s="60"/>
      <c r="E107" s="60"/>
      <c r="F107" s="60"/>
      <c r="G107" s="62"/>
      <c r="H107" s="60"/>
    </row>
    <row r="108" spans="2:8" ht="18" customHeight="1">
      <c r="B108" s="67"/>
      <c r="C108" s="63"/>
      <c r="D108" s="60"/>
      <c r="E108" s="60"/>
      <c r="F108" s="60"/>
      <c r="G108" s="62"/>
      <c r="H108" s="60"/>
    </row>
    <row r="109" spans="2:8" ht="18" customHeight="1">
      <c r="B109" s="67"/>
      <c r="C109" s="63"/>
      <c r="D109" s="60"/>
      <c r="E109" s="60"/>
      <c r="F109" s="60"/>
      <c r="G109" s="62"/>
      <c r="H109" s="60"/>
    </row>
    <row r="110" spans="2:8" ht="18" customHeight="1">
      <c r="B110" s="60"/>
      <c r="C110" s="63"/>
      <c r="D110" s="60"/>
      <c r="E110" s="60"/>
      <c r="F110" s="60"/>
      <c r="G110" s="62"/>
      <c r="H110" s="60"/>
    </row>
    <row r="111" spans="2:8" ht="18" customHeight="1">
      <c r="B111" s="67"/>
      <c r="C111" s="63"/>
      <c r="D111" s="60"/>
      <c r="E111" s="60"/>
      <c r="F111" s="60"/>
      <c r="G111" s="62"/>
      <c r="H111" s="60"/>
    </row>
    <row r="112" spans="2:8" ht="18" customHeight="1">
      <c r="B112" s="67"/>
      <c r="C112" s="63"/>
      <c r="D112" s="60"/>
      <c r="E112" s="60"/>
      <c r="F112" s="60"/>
      <c r="G112" s="62"/>
      <c r="H112" s="60"/>
    </row>
    <row r="113" spans="2:8" ht="18" customHeight="1">
      <c r="B113" s="60"/>
      <c r="C113" s="63"/>
      <c r="D113" s="60"/>
      <c r="E113" s="60"/>
      <c r="F113" s="60"/>
      <c r="G113" s="62"/>
      <c r="H113" s="60"/>
    </row>
    <row r="114" spans="2:8" ht="18" customHeight="1">
      <c r="B114" s="67"/>
      <c r="C114" s="63"/>
      <c r="D114" s="60"/>
      <c r="E114" s="60"/>
      <c r="F114" s="60"/>
      <c r="G114" s="62"/>
      <c r="H114" s="60"/>
    </row>
    <row r="115" spans="2:8" ht="18" customHeight="1">
      <c r="B115" s="67"/>
      <c r="C115" s="63"/>
      <c r="D115" s="60"/>
      <c r="E115" s="60"/>
      <c r="F115" s="60"/>
      <c r="G115" s="62"/>
      <c r="H115" s="60"/>
    </row>
    <row r="116" spans="2:8" ht="18" customHeight="1">
      <c r="B116" s="67"/>
      <c r="C116" s="63"/>
      <c r="D116" s="60"/>
      <c r="E116" s="60"/>
      <c r="F116" s="60"/>
      <c r="G116" s="62"/>
      <c r="H116" s="60"/>
    </row>
    <row r="117" spans="2:8" ht="18" customHeight="1">
      <c r="B117" s="67"/>
      <c r="C117" s="63"/>
      <c r="D117" s="60"/>
      <c r="E117" s="60"/>
      <c r="F117" s="60"/>
      <c r="G117" s="62"/>
      <c r="H117" s="60"/>
    </row>
    <row r="118" spans="2:8" ht="18" customHeight="1">
      <c r="B118" s="67"/>
      <c r="C118" s="63"/>
      <c r="D118" s="60"/>
      <c r="E118" s="60"/>
      <c r="F118" s="60"/>
      <c r="G118" s="62"/>
      <c r="H118" s="60"/>
    </row>
    <row r="119" spans="2:8" ht="18" customHeight="1">
      <c r="B119" s="67"/>
      <c r="C119" s="63"/>
      <c r="D119" s="60"/>
      <c r="E119" s="60"/>
      <c r="F119" s="60"/>
      <c r="G119" s="62"/>
      <c r="H119" s="60"/>
    </row>
    <row r="120" spans="2:8" ht="18" customHeight="1">
      <c r="B120" s="60"/>
      <c r="C120" s="63"/>
      <c r="D120" s="60"/>
      <c r="E120" s="60"/>
      <c r="F120" s="60"/>
      <c r="G120" s="62"/>
      <c r="H120" s="60"/>
    </row>
    <row r="121" spans="2:8" ht="18" customHeight="1">
      <c r="B121" s="60"/>
      <c r="C121" s="63"/>
      <c r="D121" s="60"/>
      <c r="E121" s="60"/>
      <c r="F121" s="60"/>
      <c r="G121" s="62"/>
      <c r="H121" s="60"/>
    </row>
    <row r="122" spans="2:8" ht="18" customHeight="1">
      <c r="B122" s="60"/>
      <c r="C122" s="63"/>
      <c r="D122" s="60"/>
      <c r="E122" s="60"/>
      <c r="F122" s="60"/>
      <c r="G122" s="62"/>
      <c r="H122" s="60"/>
    </row>
    <row r="123" spans="2:8" ht="18" customHeight="1">
      <c r="B123" s="67"/>
      <c r="C123" s="63"/>
      <c r="D123" s="60"/>
      <c r="E123" s="60"/>
      <c r="F123" s="60"/>
      <c r="G123" s="62"/>
      <c r="H123" s="60"/>
    </row>
    <row r="124" spans="2:8" ht="18" customHeight="1">
      <c r="B124" s="60"/>
      <c r="C124" s="64"/>
      <c r="D124" s="60"/>
      <c r="E124" s="60"/>
      <c r="F124" s="60"/>
      <c r="G124" s="60"/>
      <c r="H124" s="60"/>
    </row>
    <row r="125" spans="2:8" ht="18" customHeight="1">
      <c r="B125" s="60"/>
      <c r="C125" s="60"/>
      <c r="D125" s="60"/>
      <c r="E125" s="60"/>
      <c r="F125" s="60"/>
      <c r="G125" s="60"/>
      <c r="H125" s="60"/>
    </row>
    <row r="126" spans="2:8" ht="18" customHeight="1">
      <c r="B126" s="60"/>
      <c r="C126" s="60"/>
      <c r="D126" s="60"/>
      <c r="E126" s="60"/>
      <c r="F126" s="60"/>
      <c r="G126" s="60"/>
      <c r="H126" s="60"/>
    </row>
  </sheetData>
  <printOptions horizontalCentered="1"/>
  <pageMargins left="0.3937007874015748" right="0.3937007874015748" top="0.3937007874015748" bottom="0.3937007874015748" header="0.5118110236220472" footer="0.5118110236220472"/>
  <pageSetup fitToWidth="0" horizontalDpi="300" verticalDpi="300" orientation="portrait" paperSize="9" scale="68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2008-09-04T00:35:17Z</cp:lastPrinted>
  <dcterms:created xsi:type="dcterms:W3CDTF">2002-02-01T07:49:15Z</dcterms:created>
  <dcterms:modified xsi:type="dcterms:W3CDTF">2008-09-04T00:37:04Z</dcterms:modified>
  <cp:category/>
  <cp:version/>
  <cp:contentType/>
  <cp:contentStatus/>
</cp:coreProperties>
</file>