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65431" windowWidth="14955" windowHeight="9000" activeTab="0"/>
  </bookViews>
  <sheets>
    <sheet name="266" sheetId="1" r:id="rId1"/>
  </sheets>
  <definedNames>
    <definedName name="_xlnm.Print_Area" localSheetId="0">'266'!$A$1:$T$32</definedName>
  </definedNames>
  <calcPr fullCalcOnLoad="1"/>
</workbook>
</file>

<file path=xl/sharedStrings.xml><?xml version="1.0" encoding="utf-8"?>
<sst xmlns="http://schemas.openxmlformats.org/spreadsheetml/2006/main" count="51" uniqueCount="45">
  <si>
    <t>(単位  人､%)</t>
  </si>
  <si>
    <t>日 帰 り ･ 宿 泊 別 観 光 客 数</t>
  </si>
  <si>
    <t>宿 泊 客</t>
  </si>
  <si>
    <t>福　岡　県</t>
  </si>
  <si>
    <t>九 州 各 県</t>
  </si>
  <si>
    <t>四 国 地 方</t>
  </si>
  <si>
    <t>中 国 地 方</t>
  </si>
  <si>
    <t>近 畿 地 方</t>
  </si>
  <si>
    <t>関 東 地 方</t>
  </si>
  <si>
    <t>構成比</t>
  </si>
  <si>
    <t>( 除福岡県 )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</si>
  <si>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</si>
  <si>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</si>
  <si>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</si>
  <si>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</si>
  <si>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</si>
  <si>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</si>
  <si>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</si>
  <si>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</si>
  <si>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</si>
  <si>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</si>
  <si>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</si>
  <si>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姫島村</t>
  </si>
  <si>
    <t>日出町</t>
  </si>
  <si>
    <t>九重町</t>
  </si>
  <si>
    <t>玖珠町</t>
  </si>
  <si>
    <t>東 北 地 方</t>
  </si>
  <si>
    <t>北 海 道</t>
  </si>
  <si>
    <t>外 国 人</t>
  </si>
  <si>
    <t>大　分　県</t>
  </si>
  <si>
    <t>発　　　　　地　　　　　別　　　　　観　　　　　光　　　　　客　　　　　数（日帰り・宿泊観光客数合計）</t>
  </si>
  <si>
    <t>資料：県観光・地域振興局「観光動態調査」</t>
  </si>
  <si>
    <t>-</t>
  </si>
  <si>
    <t>平成  13  年　</t>
  </si>
  <si>
    <t>豊後大野市</t>
  </si>
  <si>
    <t>由布市</t>
  </si>
  <si>
    <t>国東市</t>
  </si>
  <si>
    <t>中 部 地 方</t>
  </si>
  <si>
    <t>年次および市町村</t>
  </si>
  <si>
    <t xml:space="preserve">  注）合併後の市町村で集計、表示している。</t>
  </si>
  <si>
    <t>標示番号</t>
  </si>
  <si>
    <t>客  数</t>
  </si>
  <si>
    <t>総    数</t>
  </si>
  <si>
    <t>日 帰 り 客</t>
  </si>
  <si>
    <t xml:space="preserve">  266．日　帰　り　・　宿　泊　別　お　よ　び　　　　　発　地　別　観　光　客　数</t>
  </si>
</sst>
</file>

<file path=xl/styles.xml><?xml version="1.0" encoding="utf-8"?>
<styleSheet xmlns="http://schemas.openxmlformats.org/spreadsheetml/2006/main">
  <numFmts count="3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  <numFmt numFmtId="189" formatCode="0.0_);[Red]\(0.0\)"/>
    <numFmt numFmtId="190" formatCode="0.0_ ;[Red]\-0.0\ "/>
    <numFmt numFmtId="191" formatCode="0.0_ "/>
    <numFmt numFmtId="192" formatCode="0_ "/>
    <numFmt numFmtId="193" formatCode="#,##0.0;[Red]\-#,##0.0"/>
    <numFmt numFmtId="194" formatCode="#,##0_);[Red]\(#,##0\)"/>
  </numFmts>
  <fonts count="1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8"/>
      <name val="ＭＳ 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92">
    <xf numFmtId="0" fontId="0" fillId="0" borderId="0" xfId="0" applyAlignment="1">
      <alignment/>
    </xf>
    <xf numFmtId="0" fontId="4" fillId="0" borderId="0" xfId="0" applyFont="1" applyAlignment="1">
      <alignment/>
    </xf>
    <xf numFmtId="38" fontId="6" fillId="0" borderId="0" xfId="16" applyFont="1" applyAlignment="1">
      <alignment/>
    </xf>
    <xf numFmtId="0" fontId="4" fillId="0" borderId="1" xfId="0" applyFont="1" applyBorder="1" applyAlignment="1" applyProtection="1">
      <alignment horizontal="left"/>
      <protection/>
    </xf>
    <xf numFmtId="0" fontId="7" fillId="0" borderId="1" xfId="0" applyFont="1" applyBorder="1" applyAlignment="1">
      <alignment/>
    </xf>
    <xf numFmtId="0" fontId="4" fillId="0" borderId="1" xfId="0" applyFont="1" applyBorder="1" applyAlignment="1">
      <alignment/>
    </xf>
    <xf numFmtId="38" fontId="4" fillId="0" borderId="1" xfId="16" applyFont="1" applyBorder="1" applyAlignment="1">
      <alignment/>
    </xf>
    <xf numFmtId="190" fontId="4" fillId="0" borderId="0" xfId="0" applyNumberFormat="1" applyFont="1" applyAlignment="1" applyProtection="1">
      <alignment/>
      <protection/>
    </xf>
    <xf numFmtId="0" fontId="4" fillId="0" borderId="2" xfId="0" applyFont="1" applyBorder="1" applyAlignment="1" applyProtection="1">
      <alignment horizontal="center"/>
      <protection/>
    </xf>
    <xf numFmtId="183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4" fillId="0" borderId="2" xfId="0" applyFont="1" applyBorder="1" applyAlignment="1" applyProtection="1" quotePrefix="1">
      <alignment horizontal="center"/>
      <protection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41" fontId="4" fillId="0" borderId="0" xfId="16" applyNumberFormat="1" applyFont="1" applyAlignment="1">
      <alignment/>
    </xf>
    <xf numFmtId="190" fontId="4" fillId="0" borderId="0" xfId="0" applyNumberFormat="1" applyFont="1" applyAlignment="1">
      <alignment/>
    </xf>
    <xf numFmtId="0" fontId="4" fillId="0" borderId="2" xfId="0" applyFont="1" applyBorder="1" applyAlignment="1">
      <alignment horizontal="center"/>
    </xf>
    <xf numFmtId="0" fontId="9" fillId="0" borderId="2" xfId="0" applyFont="1" applyBorder="1" applyAlignment="1" applyProtection="1" quotePrefix="1">
      <alignment horizontal="center"/>
      <protection/>
    </xf>
    <xf numFmtId="0" fontId="1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 horizontal="center"/>
    </xf>
    <xf numFmtId="38" fontId="4" fillId="0" borderId="2" xfId="16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7" fontId="11" fillId="0" borderId="0" xfId="0" applyNumberFormat="1" applyFont="1" applyFill="1" applyBorder="1" applyAlignment="1" applyProtection="1">
      <alignment/>
      <protection/>
    </xf>
    <xf numFmtId="0" fontId="4" fillId="0" borderId="0" xfId="0" applyFont="1" applyBorder="1" applyAlignment="1">
      <alignment horizontal="distributed"/>
    </xf>
    <xf numFmtId="37" fontId="11" fillId="0" borderId="0" xfId="0" applyNumberFormat="1" applyFont="1" applyBorder="1" applyAlignment="1" applyProtection="1">
      <alignment horizontal="distributed"/>
      <protection/>
    </xf>
    <xf numFmtId="37" fontId="11" fillId="0" borderId="4" xfId="0" applyNumberFormat="1" applyFont="1" applyBorder="1" applyAlignment="1" applyProtection="1">
      <alignment horizontal="distributed"/>
      <protection/>
    </xf>
    <xf numFmtId="191" fontId="4" fillId="0" borderId="0" xfId="0" applyNumberFormat="1" applyFont="1" applyFill="1" applyBorder="1" applyAlignment="1">
      <alignment/>
    </xf>
    <xf numFmtId="41" fontId="4" fillId="0" borderId="0" xfId="16" applyNumberFormat="1" applyFont="1" applyFill="1" applyBorder="1" applyAlignment="1" applyProtection="1">
      <alignment/>
      <protection/>
    </xf>
    <xf numFmtId="191" fontId="4" fillId="0" borderId="4" xfId="0" applyNumberFormat="1" applyFont="1" applyFill="1" applyBorder="1" applyAlignment="1">
      <alignment/>
    </xf>
    <xf numFmtId="41" fontId="4" fillId="0" borderId="4" xfId="16" applyNumberFormat="1" applyFont="1" applyFill="1" applyBorder="1" applyAlignment="1" applyProtection="1">
      <alignment/>
      <protection/>
    </xf>
    <xf numFmtId="41" fontId="9" fillId="0" borderId="0" xfId="16" applyNumberFormat="1" applyFont="1" applyFill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41" fontId="13" fillId="0" borderId="0" xfId="16" applyNumberFormat="1" applyFont="1" applyAlignment="1" applyProtection="1">
      <alignment/>
      <protection/>
    </xf>
    <xf numFmtId="41" fontId="13" fillId="0" borderId="0" xfId="0" applyNumberFormat="1" applyFont="1" applyAlignment="1">
      <alignment/>
    </xf>
    <xf numFmtId="41" fontId="13" fillId="0" borderId="4" xfId="0" applyNumberFormat="1" applyFont="1" applyBorder="1" applyAlignment="1">
      <alignment/>
    </xf>
    <xf numFmtId="190" fontId="9" fillId="0" borderId="0" xfId="0" applyNumberFormat="1" applyFont="1" applyFill="1" applyAlignment="1" applyProtection="1">
      <alignment/>
      <protection/>
    </xf>
    <xf numFmtId="41" fontId="4" fillId="0" borderId="0" xfId="16" applyNumberFormat="1" applyFont="1" applyFill="1" applyAlignment="1">
      <alignment/>
    </xf>
    <xf numFmtId="190" fontId="4" fillId="0" borderId="0" xfId="0" applyNumberFormat="1" applyFont="1" applyFill="1" applyAlignment="1" applyProtection="1">
      <alignment/>
      <protection/>
    </xf>
    <xf numFmtId="183" fontId="4" fillId="0" borderId="0" xfId="0" applyNumberFormat="1" applyFont="1" applyAlignment="1">
      <alignment/>
    </xf>
    <xf numFmtId="41" fontId="13" fillId="0" borderId="0" xfId="16" applyNumberFormat="1" applyFont="1" applyAlignment="1" applyProtection="1">
      <alignment horizontal="right"/>
      <protection/>
    </xf>
    <xf numFmtId="194" fontId="10" fillId="0" borderId="0" xfId="0" applyNumberFormat="1" applyFont="1" applyAlignment="1">
      <alignment/>
    </xf>
    <xf numFmtId="194" fontId="0" fillId="0" borderId="0" xfId="0" applyNumberFormat="1" applyAlignment="1">
      <alignment/>
    </xf>
    <xf numFmtId="194" fontId="8" fillId="0" borderId="0" xfId="0" applyNumberFormat="1" applyFont="1" applyAlignment="1">
      <alignment/>
    </xf>
    <xf numFmtId="183" fontId="4" fillId="0" borderId="0" xfId="0" applyNumberFormat="1" applyFont="1" applyAlignment="1">
      <alignment horizontal="right"/>
    </xf>
    <xf numFmtId="38" fontId="4" fillId="0" borderId="0" xfId="16" applyFont="1" applyAlignment="1">
      <alignment/>
    </xf>
    <xf numFmtId="38" fontId="14" fillId="0" borderId="0" xfId="16" applyFont="1" applyAlignment="1">
      <alignment/>
    </xf>
    <xf numFmtId="38" fontId="9" fillId="0" borderId="0" xfId="0" applyNumberFormat="1" applyFont="1" applyAlignment="1">
      <alignment/>
    </xf>
    <xf numFmtId="41" fontId="4" fillId="0" borderId="0" xfId="0" applyNumberFormat="1" applyFont="1" applyAlignment="1">
      <alignment/>
    </xf>
    <xf numFmtId="41" fontId="13" fillId="0" borderId="6" xfId="0" applyNumberFormat="1" applyFont="1" applyFill="1" applyBorder="1" applyAlignment="1" applyProtection="1">
      <alignment/>
      <protection locked="0"/>
    </xf>
    <xf numFmtId="41" fontId="13" fillId="0" borderId="0" xfId="0" applyNumberFormat="1" applyFont="1" applyFill="1" applyBorder="1" applyAlignment="1" applyProtection="1">
      <alignment/>
      <protection locked="0"/>
    </xf>
    <xf numFmtId="41" fontId="13" fillId="0" borderId="4" xfId="0" applyNumberFormat="1" applyFont="1" applyFill="1" applyBorder="1" applyAlignment="1" applyProtection="1">
      <alignment/>
      <protection locked="0"/>
    </xf>
    <xf numFmtId="183" fontId="4" fillId="0" borderId="7" xfId="0" applyNumberFormat="1" applyFont="1" applyBorder="1" applyAlignment="1">
      <alignment/>
    </xf>
    <xf numFmtId="183" fontId="4" fillId="0" borderId="2" xfId="0" applyNumberFormat="1" applyFont="1" applyBorder="1" applyAlignment="1">
      <alignment/>
    </xf>
    <xf numFmtId="41" fontId="4" fillId="0" borderId="2" xfId="16" applyNumberFormat="1" applyFont="1" applyBorder="1" applyAlignment="1">
      <alignment/>
    </xf>
    <xf numFmtId="41" fontId="9" fillId="0" borderId="2" xfId="16" applyNumberFormat="1" applyFont="1" applyFill="1" applyBorder="1" applyAlignment="1" applyProtection="1">
      <alignment/>
      <protection/>
    </xf>
    <xf numFmtId="41" fontId="13" fillId="0" borderId="2" xfId="16" applyNumberFormat="1" applyFont="1" applyBorder="1" applyAlignment="1" applyProtection="1">
      <alignment horizontal="right"/>
      <protection/>
    </xf>
    <xf numFmtId="41" fontId="13" fillId="0" borderId="2" xfId="16" applyNumberFormat="1" applyFont="1" applyBorder="1" applyAlignment="1" applyProtection="1">
      <alignment/>
      <protection/>
    </xf>
    <xf numFmtId="41" fontId="13" fillId="0" borderId="2" xfId="0" applyNumberFormat="1" applyFont="1" applyBorder="1" applyAlignment="1">
      <alignment/>
    </xf>
    <xf numFmtId="41" fontId="13" fillId="0" borderId="5" xfId="0" applyNumberFormat="1" applyFont="1" applyBorder="1" applyAlignment="1">
      <alignment/>
    </xf>
    <xf numFmtId="41" fontId="13" fillId="0" borderId="8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 horizontal="distributed"/>
    </xf>
    <xf numFmtId="0" fontId="4" fillId="0" borderId="4" xfId="0" applyFont="1" applyBorder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>
      <alignment horizontal="distributed"/>
    </xf>
    <xf numFmtId="0" fontId="4" fillId="0" borderId="3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9" fillId="0" borderId="3" xfId="0" applyFont="1" applyBorder="1" applyAlignment="1" quotePrefix="1">
      <alignment horizontal="distributed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3" xfId="0" applyFont="1" applyBorder="1" applyAlignment="1" quotePrefix="1">
      <alignment horizontal="distributed"/>
    </xf>
    <xf numFmtId="0" fontId="4" fillId="0" borderId="16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view="pageBreakPreview" zoomScaleSheetLayoutView="100" workbookViewId="0" topLeftCell="A1">
      <selection activeCell="E40" sqref="E40"/>
    </sheetView>
  </sheetViews>
  <sheetFormatPr defaultColWidth="9.00390625" defaultRowHeight="13.5"/>
  <cols>
    <col min="1" max="1" width="2.875" style="0" customWidth="1"/>
    <col min="2" max="2" width="15.625" style="0" customWidth="1"/>
    <col min="3" max="3" width="12.625" style="0" customWidth="1"/>
    <col min="4" max="4" width="6.625" style="0" customWidth="1"/>
    <col min="5" max="5" width="12.625" style="0" customWidth="1"/>
    <col min="6" max="6" width="6.625" style="0" customWidth="1"/>
    <col min="7" max="7" width="12.625" style="0" customWidth="1"/>
    <col min="8" max="8" width="6.625" style="0" customWidth="1"/>
    <col min="9" max="10" width="12.75390625" style="0" customWidth="1"/>
    <col min="11" max="19" width="13.375" style="0" customWidth="1"/>
    <col min="20" max="20" width="4.25390625" style="0" customWidth="1"/>
    <col min="21" max="21" width="11.625" style="0" bestFit="1" customWidth="1"/>
    <col min="22" max="22" width="13.375" style="0" customWidth="1"/>
  </cols>
  <sheetData>
    <row r="1" spans="2:20" ht="17.25">
      <c r="B1" s="1"/>
      <c r="D1" s="1"/>
      <c r="E1" s="1"/>
      <c r="F1" s="34" t="s">
        <v>44</v>
      </c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14.25" thickBot="1">
      <c r="A2" s="3" t="s">
        <v>0</v>
      </c>
      <c r="B2" s="3"/>
      <c r="C2" s="4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1:20" s="1" customFormat="1" ht="17.25" customHeight="1" thickTop="1">
      <c r="A3" s="67" t="s">
        <v>38</v>
      </c>
      <c r="B3" s="68"/>
      <c r="C3" s="82" t="s">
        <v>1</v>
      </c>
      <c r="D3" s="83"/>
      <c r="E3" s="83"/>
      <c r="F3" s="83"/>
      <c r="G3" s="83"/>
      <c r="H3" s="84"/>
      <c r="I3" s="90" t="s">
        <v>30</v>
      </c>
      <c r="J3" s="91"/>
      <c r="K3" s="91"/>
      <c r="L3" s="91"/>
      <c r="M3" s="91"/>
      <c r="N3" s="91"/>
      <c r="O3" s="91"/>
      <c r="P3" s="91"/>
      <c r="Q3" s="64"/>
      <c r="R3" s="64"/>
      <c r="S3" s="64"/>
      <c r="T3" s="87" t="s">
        <v>40</v>
      </c>
    </row>
    <row r="4" spans="1:20" s="1" customFormat="1" ht="17.25" customHeight="1">
      <c r="A4" s="69"/>
      <c r="B4" s="70"/>
      <c r="C4" s="73" t="s">
        <v>43</v>
      </c>
      <c r="D4" s="74"/>
      <c r="E4" s="73" t="s">
        <v>2</v>
      </c>
      <c r="F4" s="74"/>
      <c r="G4" s="73" t="s">
        <v>42</v>
      </c>
      <c r="H4" s="74"/>
      <c r="I4" s="85" t="s">
        <v>29</v>
      </c>
      <c r="J4" s="85" t="s">
        <v>3</v>
      </c>
      <c r="K4" s="65" t="s">
        <v>4</v>
      </c>
      <c r="L4" s="85" t="s">
        <v>5</v>
      </c>
      <c r="M4" s="85" t="s">
        <v>6</v>
      </c>
      <c r="N4" s="85" t="s">
        <v>7</v>
      </c>
      <c r="O4" s="85" t="s">
        <v>37</v>
      </c>
      <c r="P4" s="85" t="s">
        <v>8</v>
      </c>
      <c r="Q4" s="85" t="s">
        <v>26</v>
      </c>
      <c r="R4" s="85" t="s">
        <v>27</v>
      </c>
      <c r="S4" s="85" t="s">
        <v>28</v>
      </c>
      <c r="T4" s="88"/>
    </row>
    <row r="5" spans="1:20" s="1" customFormat="1" ht="17.25" customHeight="1">
      <c r="A5" s="71"/>
      <c r="B5" s="72"/>
      <c r="C5" s="66" t="s">
        <v>41</v>
      </c>
      <c r="D5" s="66" t="s">
        <v>9</v>
      </c>
      <c r="E5" s="66" t="s">
        <v>41</v>
      </c>
      <c r="F5" s="66" t="s">
        <v>9</v>
      </c>
      <c r="G5" s="66" t="s">
        <v>41</v>
      </c>
      <c r="H5" s="66" t="s">
        <v>9</v>
      </c>
      <c r="I5" s="86"/>
      <c r="J5" s="86"/>
      <c r="K5" s="66" t="s">
        <v>10</v>
      </c>
      <c r="L5" s="86"/>
      <c r="M5" s="86"/>
      <c r="N5" s="86"/>
      <c r="O5" s="86"/>
      <c r="P5" s="86"/>
      <c r="Q5" s="86"/>
      <c r="R5" s="86"/>
      <c r="S5" s="86"/>
      <c r="T5" s="89"/>
    </row>
    <row r="6" spans="1:20" ht="18" customHeight="1">
      <c r="A6" s="79" t="s">
        <v>33</v>
      </c>
      <c r="B6" s="80"/>
      <c r="C6" s="50">
        <v>45898830</v>
      </c>
      <c r="D6" s="10">
        <v>100</v>
      </c>
      <c r="E6" s="50">
        <v>8019696</v>
      </c>
      <c r="F6" s="10">
        <v>100</v>
      </c>
      <c r="G6" s="50">
        <v>53918526</v>
      </c>
      <c r="H6" s="10">
        <v>100</v>
      </c>
      <c r="I6" s="54">
        <v>16048720</v>
      </c>
      <c r="J6" s="9">
        <v>17174607</v>
      </c>
      <c r="K6" s="9">
        <v>8672790</v>
      </c>
      <c r="L6" s="9">
        <v>1730618</v>
      </c>
      <c r="M6" s="9">
        <v>3101886</v>
      </c>
      <c r="N6" s="9">
        <v>2680634</v>
      </c>
      <c r="O6" s="9">
        <v>1202677</v>
      </c>
      <c r="P6" s="9">
        <v>2182179</v>
      </c>
      <c r="Q6" s="46" t="s">
        <v>32</v>
      </c>
      <c r="R6" s="46" t="s">
        <v>32</v>
      </c>
      <c r="S6" s="46" t="s">
        <v>32</v>
      </c>
      <c r="T6" s="11">
        <v>13</v>
      </c>
    </row>
    <row r="7" spans="1:22" s="12" customFormat="1" ht="18" customHeight="1">
      <c r="A7" s="75">
        <v>14</v>
      </c>
      <c r="B7" s="81"/>
      <c r="C7" s="50">
        <v>46527253</v>
      </c>
      <c r="D7" s="10">
        <v>100</v>
      </c>
      <c r="E7" s="50">
        <v>7945238</v>
      </c>
      <c r="F7" s="10">
        <v>100</v>
      </c>
      <c r="G7" s="50">
        <v>54472491</v>
      </c>
      <c r="H7" s="10">
        <v>100</v>
      </c>
      <c r="I7" s="55">
        <v>15995114</v>
      </c>
      <c r="J7" s="9">
        <v>17532785</v>
      </c>
      <c r="K7" s="9">
        <v>8718589</v>
      </c>
      <c r="L7" s="9">
        <v>1715656</v>
      </c>
      <c r="M7" s="9">
        <v>3002005</v>
      </c>
      <c r="N7" s="9">
        <v>2485876</v>
      </c>
      <c r="O7" s="9">
        <v>1171521</v>
      </c>
      <c r="P7" s="9">
        <v>2522596</v>
      </c>
      <c r="Q7" s="46">
        <v>747320</v>
      </c>
      <c r="R7" s="46">
        <v>241166</v>
      </c>
      <c r="S7" s="46">
        <v>339863</v>
      </c>
      <c r="T7" s="11">
        <v>14</v>
      </c>
      <c r="V7" s="13"/>
    </row>
    <row r="8" spans="1:22" s="12" customFormat="1" ht="18" customHeight="1">
      <c r="A8" s="75">
        <v>15</v>
      </c>
      <c r="B8" s="81"/>
      <c r="C8" s="50">
        <v>47632857</v>
      </c>
      <c r="D8" s="10">
        <v>100</v>
      </c>
      <c r="E8" s="50">
        <v>7881487</v>
      </c>
      <c r="F8" s="10">
        <v>100</v>
      </c>
      <c r="G8" s="50">
        <v>55514344</v>
      </c>
      <c r="H8" s="10">
        <v>100</v>
      </c>
      <c r="I8" s="55">
        <v>16527739</v>
      </c>
      <c r="J8" s="9">
        <v>18327969</v>
      </c>
      <c r="K8" s="9">
        <v>8798606</v>
      </c>
      <c r="L8" s="9">
        <v>1597658</v>
      </c>
      <c r="M8" s="9">
        <v>2931535</v>
      </c>
      <c r="N8" s="9">
        <v>2610933</v>
      </c>
      <c r="O8" s="9">
        <v>968800</v>
      </c>
      <c r="P8" s="9">
        <v>2976070</v>
      </c>
      <c r="Q8" s="41">
        <v>249821</v>
      </c>
      <c r="R8" s="41">
        <v>226468</v>
      </c>
      <c r="S8" s="41">
        <v>298745</v>
      </c>
      <c r="T8" s="11">
        <v>15</v>
      </c>
      <c r="V8" s="13"/>
    </row>
    <row r="9" spans="1:22" s="12" customFormat="1" ht="18" customHeight="1">
      <c r="A9" s="75">
        <v>16</v>
      </c>
      <c r="B9" s="81"/>
      <c r="C9" s="50">
        <v>46785578</v>
      </c>
      <c r="D9" s="10">
        <v>100</v>
      </c>
      <c r="E9" s="50">
        <v>7803458</v>
      </c>
      <c r="F9" s="10">
        <v>100</v>
      </c>
      <c r="G9" s="50">
        <v>54589036</v>
      </c>
      <c r="H9" s="10">
        <v>100</v>
      </c>
      <c r="I9" s="55">
        <v>16043583</v>
      </c>
      <c r="J9" s="9">
        <v>16870158</v>
      </c>
      <c r="K9" s="9">
        <v>7821873</v>
      </c>
      <c r="L9" s="9">
        <v>1242236</v>
      </c>
      <c r="M9" s="9">
        <v>2766094</v>
      </c>
      <c r="N9" s="9">
        <v>2124632</v>
      </c>
      <c r="O9" s="9">
        <v>965514</v>
      </c>
      <c r="P9" s="9">
        <v>2480879</v>
      </c>
      <c r="Q9" s="41">
        <v>316981</v>
      </c>
      <c r="R9" s="41">
        <v>218184</v>
      </c>
      <c r="S9" s="41">
        <v>316506</v>
      </c>
      <c r="T9" s="11">
        <v>16</v>
      </c>
      <c r="V9" s="13"/>
    </row>
    <row r="10" spans="1:20" ht="18" customHeight="1">
      <c r="A10" s="75"/>
      <c r="B10" s="76"/>
      <c r="C10" s="14"/>
      <c r="D10" s="7"/>
      <c r="E10" s="14"/>
      <c r="F10" s="15"/>
      <c r="G10" s="14"/>
      <c r="H10" s="7"/>
      <c r="I10" s="56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6"/>
    </row>
    <row r="11" spans="1:22" s="18" customFormat="1" ht="18" customHeight="1">
      <c r="A11" s="77">
        <v>17</v>
      </c>
      <c r="B11" s="78"/>
      <c r="C11" s="33">
        <f aca="true" t="shared" si="0" ref="C11:S11">SUM(C13:C30)</f>
        <v>46862559</v>
      </c>
      <c r="D11" s="38">
        <f t="shared" si="0"/>
        <v>99.99999999999999</v>
      </c>
      <c r="E11" s="33">
        <f t="shared" si="0"/>
        <v>7718273</v>
      </c>
      <c r="F11" s="38">
        <f t="shared" si="0"/>
        <v>100.00000000000003</v>
      </c>
      <c r="G11" s="33">
        <f t="shared" si="0"/>
        <v>54580832</v>
      </c>
      <c r="H11" s="38">
        <f t="shared" si="0"/>
        <v>100</v>
      </c>
      <c r="I11" s="57">
        <f t="shared" si="0"/>
        <v>16276188</v>
      </c>
      <c r="J11" s="33">
        <f t="shared" si="0"/>
        <v>17481545</v>
      </c>
      <c r="K11" s="33">
        <f t="shared" si="0"/>
        <v>8900725</v>
      </c>
      <c r="L11" s="33">
        <f t="shared" si="0"/>
        <v>1532425</v>
      </c>
      <c r="M11" s="33">
        <f t="shared" si="0"/>
        <v>3097469</v>
      </c>
      <c r="N11" s="33">
        <f t="shared" si="0"/>
        <v>2201619</v>
      </c>
      <c r="O11" s="33">
        <f t="shared" si="0"/>
        <v>1306033</v>
      </c>
      <c r="P11" s="33">
        <f t="shared" si="0"/>
        <v>2667738</v>
      </c>
      <c r="Q11" s="33">
        <f t="shared" si="0"/>
        <v>386894</v>
      </c>
      <c r="R11" s="33">
        <f t="shared" si="0"/>
        <v>288731</v>
      </c>
      <c r="S11" s="33">
        <f t="shared" si="0"/>
        <v>441465</v>
      </c>
      <c r="T11" s="17">
        <v>17</v>
      </c>
      <c r="U11" s="49"/>
      <c r="V11" s="43"/>
    </row>
    <row r="12" spans="1:22" ht="18" customHeight="1">
      <c r="A12" s="19"/>
      <c r="B12" s="20"/>
      <c r="C12" s="39"/>
      <c r="D12" s="40"/>
      <c r="E12" s="39"/>
      <c r="F12" s="40"/>
      <c r="G12" s="39"/>
      <c r="H12" s="40"/>
      <c r="I12" s="56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6"/>
      <c r="V12" s="44"/>
    </row>
    <row r="13" spans="1:22" s="12" customFormat="1" ht="18" customHeight="1">
      <c r="A13" s="21">
        <v>1</v>
      </c>
      <c r="B13" s="26" t="s">
        <v>11</v>
      </c>
      <c r="C13" s="51">
        <v>2933213</v>
      </c>
      <c r="D13" s="29">
        <f>+(C13/$C$11)*100</f>
        <v>6.2591823037235335</v>
      </c>
      <c r="E13" s="52">
        <v>740506</v>
      </c>
      <c r="F13" s="29">
        <f>+(E13/$E$11)*100</f>
        <v>9.594192897815352</v>
      </c>
      <c r="G13" s="30">
        <f>C13+E13</f>
        <v>3673719</v>
      </c>
      <c r="H13" s="29">
        <f>+(G13/$G$11)*100</f>
        <v>6.7307860019429535</v>
      </c>
      <c r="I13" s="58">
        <v>441972</v>
      </c>
      <c r="J13" s="42">
        <v>750596</v>
      </c>
      <c r="K13" s="42">
        <v>1120002</v>
      </c>
      <c r="L13" s="42">
        <v>284804</v>
      </c>
      <c r="M13" s="42">
        <v>470755</v>
      </c>
      <c r="N13" s="42">
        <v>66907</v>
      </c>
      <c r="O13" s="42">
        <v>238815</v>
      </c>
      <c r="P13" s="42">
        <v>73723</v>
      </c>
      <c r="Q13" s="42">
        <v>114280</v>
      </c>
      <c r="R13" s="42">
        <v>56745</v>
      </c>
      <c r="S13" s="42">
        <v>55120</v>
      </c>
      <c r="T13" s="8">
        <v>1</v>
      </c>
      <c r="U13" s="47"/>
      <c r="V13" s="45"/>
    </row>
    <row r="14" spans="1:22" s="12" customFormat="1" ht="18" customHeight="1">
      <c r="A14" s="21">
        <v>2</v>
      </c>
      <c r="B14" s="26" t="s">
        <v>12</v>
      </c>
      <c r="C14" s="51">
        <v>7810551</v>
      </c>
      <c r="D14" s="29">
        <f aca="true" t="shared" si="1" ref="D14:D30">+(C14/$C$11)*100</f>
        <v>16.666932337177744</v>
      </c>
      <c r="E14" s="52">
        <v>3925190</v>
      </c>
      <c r="F14" s="29">
        <f aca="true" t="shared" si="2" ref="F14:F30">+(E14/$E$11)*100</f>
        <v>50.855806732931065</v>
      </c>
      <c r="G14" s="30">
        <f aca="true" t="shared" si="3" ref="G14:G30">C14+E14</f>
        <v>11735741</v>
      </c>
      <c r="H14" s="29">
        <f aca="true" t="shared" si="4" ref="H14:H30">+(G14/$G$11)*100</f>
        <v>21.501579528871968</v>
      </c>
      <c r="I14" s="59">
        <v>2306316</v>
      </c>
      <c r="J14" s="35">
        <v>3002874</v>
      </c>
      <c r="K14" s="35">
        <v>1679468</v>
      </c>
      <c r="L14" s="35">
        <v>514821</v>
      </c>
      <c r="M14" s="35">
        <v>1039765</v>
      </c>
      <c r="N14" s="35">
        <v>900028</v>
      </c>
      <c r="O14" s="35">
        <v>455157</v>
      </c>
      <c r="P14" s="35">
        <v>1327331</v>
      </c>
      <c r="Q14" s="35">
        <v>170350</v>
      </c>
      <c r="R14" s="35">
        <v>162990</v>
      </c>
      <c r="S14" s="35">
        <v>176641</v>
      </c>
      <c r="T14" s="8">
        <v>2</v>
      </c>
      <c r="U14" s="47"/>
      <c r="V14" s="45"/>
    </row>
    <row r="15" spans="1:22" s="12" customFormat="1" ht="18" customHeight="1">
      <c r="A15" s="21">
        <v>3</v>
      </c>
      <c r="B15" s="26" t="s">
        <v>13</v>
      </c>
      <c r="C15" s="51">
        <v>3538640</v>
      </c>
      <c r="D15" s="29">
        <f t="shared" si="1"/>
        <v>7.551102789755889</v>
      </c>
      <c r="E15" s="52">
        <v>158201</v>
      </c>
      <c r="F15" s="29">
        <f t="shared" si="2"/>
        <v>2.0496942774633653</v>
      </c>
      <c r="G15" s="30">
        <f t="shared" si="3"/>
        <v>3696841</v>
      </c>
      <c r="H15" s="29">
        <f t="shared" si="4"/>
        <v>6.773148859291848</v>
      </c>
      <c r="I15" s="59">
        <v>1177962</v>
      </c>
      <c r="J15" s="35">
        <v>1309735</v>
      </c>
      <c r="K15" s="35">
        <v>676201</v>
      </c>
      <c r="L15" s="35">
        <v>100829</v>
      </c>
      <c r="M15" s="35">
        <v>127064</v>
      </c>
      <c r="N15" s="35">
        <v>135010</v>
      </c>
      <c r="O15" s="35">
        <v>49779</v>
      </c>
      <c r="P15" s="35">
        <v>105922</v>
      </c>
      <c r="Q15" s="35">
        <v>6009</v>
      </c>
      <c r="R15" s="35">
        <v>2781</v>
      </c>
      <c r="S15" s="35">
        <v>5549</v>
      </c>
      <c r="T15" s="8">
        <v>3</v>
      </c>
      <c r="U15" s="47"/>
      <c r="V15" s="45"/>
    </row>
    <row r="16" spans="1:22" s="12" customFormat="1" ht="18" customHeight="1">
      <c r="A16" s="21">
        <v>4</v>
      </c>
      <c r="B16" s="26" t="s">
        <v>14</v>
      </c>
      <c r="C16" s="51">
        <v>6613907</v>
      </c>
      <c r="D16" s="29">
        <f t="shared" si="1"/>
        <v>14.113414079670724</v>
      </c>
      <c r="E16" s="52">
        <v>511578</v>
      </c>
      <c r="F16" s="29">
        <f t="shared" si="2"/>
        <v>6.628140777088346</v>
      </c>
      <c r="G16" s="30">
        <f t="shared" si="3"/>
        <v>7125485</v>
      </c>
      <c r="H16" s="29">
        <f t="shared" si="4"/>
        <v>13.054921918376033</v>
      </c>
      <c r="I16" s="59">
        <v>1406589</v>
      </c>
      <c r="J16" s="35">
        <v>3623962</v>
      </c>
      <c r="K16" s="35">
        <v>1335854</v>
      </c>
      <c r="L16" s="35">
        <v>89681</v>
      </c>
      <c r="M16" s="35">
        <v>423265</v>
      </c>
      <c r="N16" s="35">
        <v>105385</v>
      </c>
      <c r="O16" s="35">
        <v>40755</v>
      </c>
      <c r="P16" s="35">
        <v>81326</v>
      </c>
      <c r="Q16" s="35">
        <v>4048</v>
      </c>
      <c r="R16" s="35">
        <v>4256</v>
      </c>
      <c r="S16" s="35">
        <v>10364</v>
      </c>
      <c r="T16" s="8">
        <v>4</v>
      </c>
      <c r="U16" s="47"/>
      <c r="V16" s="45"/>
    </row>
    <row r="17" spans="1:22" s="12" customFormat="1" ht="18" customHeight="1">
      <c r="A17" s="21">
        <v>5</v>
      </c>
      <c r="B17" s="26" t="s">
        <v>15</v>
      </c>
      <c r="C17" s="51">
        <v>3406227</v>
      </c>
      <c r="D17" s="29">
        <f t="shared" si="1"/>
        <v>7.268546730450636</v>
      </c>
      <c r="E17" s="52">
        <v>113695</v>
      </c>
      <c r="F17" s="29">
        <f t="shared" si="2"/>
        <v>1.4730626916150802</v>
      </c>
      <c r="G17" s="30">
        <f t="shared" si="3"/>
        <v>3519922</v>
      </c>
      <c r="H17" s="29">
        <f t="shared" si="4"/>
        <v>6.449007592995285</v>
      </c>
      <c r="I17" s="59">
        <v>2633744</v>
      </c>
      <c r="J17" s="35">
        <v>302294</v>
      </c>
      <c r="K17" s="35">
        <v>480231</v>
      </c>
      <c r="L17" s="35">
        <v>51917</v>
      </c>
      <c r="M17" s="35">
        <v>23603</v>
      </c>
      <c r="N17" s="35">
        <v>14178</v>
      </c>
      <c r="O17" s="35">
        <v>6684</v>
      </c>
      <c r="P17" s="35">
        <v>6247</v>
      </c>
      <c r="Q17" s="35">
        <v>34</v>
      </c>
      <c r="R17" s="35">
        <v>52</v>
      </c>
      <c r="S17" s="35">
        <v>938</v>
      </c>
      <c r="T17" s="8">
        <v>5</v>
      </c>
      <c r="U17" s="47"/>
      <c r="V17" s="45"/>
    </row>
    <row r="18" spans="1:22" s="12" customFormat="1" ht="18" customHeight="1">
      <c r="A18" s="21">
        <v>6</v>
      </c>
      <c r="B18" s="26" t="s">
        <v>16</v>
      </c>
      <c r="C18" s="51">
        <v>591430</v>
      </c>
      <c r="D18" s="29">
        <f t="shared" si="1"/>
        <v>1.262052292108077</v>
      </c>
      <c r="E18" s="52">
        <v>35734</v>
      </c>
      <c r="F18" s="29">
        <f t="shared" si="2"/>
        <v>0.4629792182784931</v>
      </c>
      <c r="G18" s="30">
        <f t="shared" si="3"/>
        <v>627164</v>
      </c>
      <c r="H18" s="29">
        <f t="shared" si="4"/>
        <v>1.149055404651948</v>
      </c>
      <c r="I18" s="59">
        <v>195412</v>
      </c>
      <c r="J18" s="35">
        <v>216258</v>
      </c>
      <c r="K18" s="35">
        <v>70358</v>
      </c>
      <c r="L18" s="35">
        <v>26078</v>
      </c>
      <c r="M18" s="35">
        <v>33986</v>
      </c>
      <c r="N18" s="35">
        <v>27103</v>
      </c>
      <c r="O18" s="35">
        <v>14559</v>
      </c>
      <c r="P18" s="35">
        <v>33870</v>
      </c>
      <c r="Q18" s="35">
        <v>4069</v>
      </c>
      <c r="R18" s="35">
        <v>298</v>
      </c>
      <c r="S18" s="35">
        <v>5173</v>
      </c>
      <c r="T18" s="8">
        <v>6</v>
      </c>
      <c r="U18" s="47"/>
      <c r="V18" s="45"/>
    </row>
    <row r="19" spans="1:22" s="12" customFormat="1" ht="18" customHeight="1">
      <c r="A19" s="21">
        <v>7</v>
      </c>
      <c r="B19" s="26" t="s">
        <v>17</v>
      </c>
      <c r="C19" s="51">
        <v>143834</v>
      </c>
      <c r="D19" s="29">
        <f t="shared" si="1"/>
        <v>0.3069273276348396</v>
      </c>
      <c r="E19" s="52">
        <v>22617</v>
      </c>
      <c r="F19" s="29">
        <f t="shared" si="2"/>
        <v>0.29303187384017126</v>
      </c>
      <c r="G19" s="30">
        <f t="shared" si="3"/>
        <v>166451</v>
      </c>
      <c r="H19" s="29">
        <f t="shared" si="4"/>
        <v>0.30496237213826277</v>
      </c>
      <c r="I19" s="59">
        <v>150820</v>
      </c>
      <c r="J19" s="35">
        <v>5286</v>
      </c>
      <c r="K19" s="35">
        <v>2678</v>
      </c>
      <c r="L19" s="35">
        <v>576</v>
      </c>
      <c r="M19" s="35">
        <v>1147</v>
      </c>
      <c r="N19" s="35">
        <v>1226</v>
      </c>
      <c r="O19" s="35">
        <v>325</v>
      </c>
      <c r="P19" s="35">
        <v>3134</v>
      </c>
      <c r="Q19" s="35">
        <v>113</v>
      </c>
      <c r="R19" s="35">
        <v>37</v>
      </c>
      <c r="S19" s="35">
        <v>1109</v>
      </c>
      <c r="T19" s="8">
        <v>7</v>
      </c>
      <c r="U19" s="47"/>
      <c r="V19" s="45"/>
    </row>
    <row r="20" spans="1:22" s="12" customFormat="1" ht="18" customHeight="1">
      <c r="A20" s="21">
        <v>8</v>
      </c>
      <c r="B20" s="26" t="s">
        <v>18</v>
      </c>
      <c r="C20" s="51">
        <v>3835603</v>
      </c>
      <c r="D20" s="29">
        <f t="shared" si="1"/>
        <v>8.18479204261978</v>
      </c>
      <c r="E20" s="52">
        <v>348465</v>
      </c>
      <c r="F20" s="29">
        <f t="shared" si="2"/>
        <v>4.5148053197910984</v>
      </c>
      <c r="G20" s="30">
        <f t="shared" si="3"/>
        <v>4184068</v>
      </c>
      <c r="H20" s="29">
        <f t="shared" si="4"/>
        <v>7.665819385091089</v>
      </c>
      <c r="I20" s="59">
        <v>1575709</v>
      </c>
      <c r="J20" s="35">
        <v>1613410</v>
      </c>
      <c r="K20" s="35">
        <v>733756</v>
      </c>
      <c r="L20" s="35">
        <v>24695</v>
      </c>
      <c r="M20" s="35">
        <v>70435</v>
      </c>
      <c r="N20" s="35">
        <v>89082</v>
      </c>
      <c r="O20" s="35">
        <v>22212</v>
      </c>
      <c r="P20" s="35">
        <v>43795</v>
      </c>
      <c r="Q20" s="35">
        <v>1626</v>
      </c>
      <c r="R20" s="35">
        <v>341</v>
      </c>
      <c r="S20" s="35">
        <v>9007</v>
      </c>
      <c r="T20" s="8">
        <v>8</v>
      </c>
      <c r="U20" s="47"/>
      <c r="V20" s="45"/>
    </row>
    <row r="21" spans="1:22" s="12" customFormat="1" ht="18" customHeight="1">
      <c r="A21" s="21">
        <v>9</v>
      </c>
      <c r="B21" s="26" t="s">
        <v>19</v>
      </c>
      <c r="C21" s="51">
        <v>863498</v>
      </c>
      <c r="D21" s="29">
        <f t="shared" si="1"/>
        <v>1.842618112254604</v>
      </c>
      <c r="E21" s="52">
        <v>41643</v>
      </c>
      <c r="F21" s="29">
        <f t="shared" si="2"/>
        <v>0.5395377955664434</v>
      </c>
      <c r="G21" s="30">
        <f t="shared" si="3"/>
        <v>905141</v>
      </c>
      <c r="H21" s="29">
        <f t="shared" si="4"/>
        <v>1.6583495832383062</v>
      </c>
      <c r="I21" s="59">
        <v>216323</v>
      </c>
      <c r="J21" s="35">
        <v>177404</v>
      </c>
      <c r="K21" s="35">
        <v>179214</v>
      </c>
      <c r="L21" s="35">
        <v>19008</v>
      </c>
      <c r="M21" s="35">
        <v>95038</v>
      </c>
      <c r="N21" s="35">
        <v>80555</v>
      </c>
      <c r="O21" s="35">
        <v>57022</v>
      </c>
      <c r="P21" s="35">
        <v>76934</v>
      </c>
      <c r="Q21" s="35">
        <v>847</v>
      </c>
      <c r="R21" s="35">
        <v>847</v>
      </c>
      <c r="S21" s="35">
        <v>1949</v>
      </c>
      <c r="T21" s="8">
        <v>9</v>
      </c>
      <c r="U21" s="47"/>
      <c r="V21" s="45"/>
    </row>
    <row r="22" spans="1:22" s="12" customFormat="1" ht="18" customHeight="1">
      <c r="A22" s="21">
        <v>10</v>
      </c>
      <c r="B22" s="26" t="s">
        <v>20</v>
      </c>
      <c r="C22" s="51">
        <v>724700</v>
      </c>
      <c r="D22" s="29">
        <f t="shared" si="1"/>
        <v>1.5464371034454178</v>
      </c>
      <c r="E22" s="52">
        <v>92750</v>
      </c>
      <c r="F22" s="29">
        <f t="shared" si="2"/>
        <v>1.2016936949496344</v>
      </c>
      <c r="G22" s="30">
        <f t="shared" si="3"/>
        <v>817450</v>
      </c>
      <c r="H22" s="29">
        <f t="shared" si="4"/>
        <v>1.4976869535444237</v>
      </c>
      <c r="I22" s="59">
        <v>457102</v>
      </c>
      <c r="J22" s="35">
        <v>181452</v>
      </c>
      <c r="K22" s="35">
        <v>87479</v>
      </c>
      <c r="L22" s="35">
        <v>6215</v>
      </c>
      <c r="M22" s="35">
        <v>14900</v>
      </c>
      <c r="N22" s="35">
        <v>16544</v>
      </c>
      <c r="O22" s="35">
        <v>5779</v>
      </c>
      <c r="P22" s="35">
        <v>33078</v>
      </c>
      <c r="Q22" s="35">
        <v>1643</v>
      </c>
      <c r="R22" s="35">
        <v>1568</v>
      </c>
      <c r="S22" s="35">
        <v>11690</v>
      </c>
      <c r="T22" s="8">
        <v>10</v>
      </c>
      <c r="U22" s="47"/>
      <c r="V22" s="45"/>
    </row>
    <row r="23" spans="1:22" s="12" customFormat="1" ht="18" customHeight="1">
      <c r="A23" s="21">
        <v>11</v>
      </c>
      <c r="B23" s="26" t="s">
        <v>21</v>
      </c>
      <c r="C23" s="51">
        <v>3665667</v>
      </c>
      <c r="D23" s="29">
        <f t="shared" si="1"/>
        <v>7.822165665344907</v>
      </c>
      <c r="E23" s="52">
        <v>100365</v>
      </c>
      <c r="F23" s="29">
        <f t="shared" si="2"/>
        <v>1.3003556624649062</v>
      </c>
      <c r="G23" s="30">
        <f t="shared" si="3"/>
        <v>3766032</v>
      </c>
      <c r="H23" s="29">
        <f t="shared" si="4"/>
        <v>6.899916805958546</v>
      </c>
      <c r="I23" s="59">
        <v>1152288</v>
      </c>
      <c r="J23" s="35">
        <v>1261520</v>
      </c>
      <c r="K23" s="35">
        <v>488809</v>
      </c>
      <c r="L23" s="35">
        <v>139415</v>
      </c>
      <c r="M23" s="35">
        <v>254172</v>
      </c>
      <c r="N23" s="35">
        <v>128666</v>
      </c>
      <c r="O23" s="35">
        <v>126582</v>
      </c>
      <c r="P23" s="35">
        <v>162007</v>
      </c>
      <c r="Q23" s="35">
        <v>13747</v>
      </c>
      <c r="R23" s="35">
        <v>21752</v>
      </c>
      <c r="S23" s="35">
        <v>17074</v>
      </c>
      <c r="T23" s="8">
        <v>11</v>
      </c>
      <c r="U23" s="47"/>
      <c r="V23" s="45"/>
    </row>
    <row r="24" spans="1:22" s="12" customFormat="1" ht="18" customHeight="1">
      <c r="A24" s="21">
        <v>12</v>
      </c>
      <c r="B24" s="63" t="s">
        <v>34</v>
      </c>
      <c r="C24" s="51">
        <v>2825145</v>
      </c>
      <c r="D24" s="29">
        <f t="shared" si="1"/>
        <v>6.0285760323075825</v>
      </c>
      <c r="E24" s="52">
        <v>29855</v>
      </c>
      <c r="F24" s="29">
        <f t="shared" si="2"/>
        <v>0.38680932897812764</v>
      </c>
      <c r="G24" s="30">
        <f t="shared" si="3"/>
        <v>2855000</v>
      </c>
      <c r="H24" s="29">
        <f t="shared" si="4"/>
        <v>5.230774056357367</v>
      </c>
      <c r="I24" s="59">
        <v>2076670</v>
      </c>
      <c r="J24" s="35">
        <v>277520</v>
      </c>
      <c r="K24" s="35">
        <v>324620</v>
      </c>
      <c r="L24" s="35">
        <v>64780</v>
      </c>
      <c r="M24" s="35">
        <v>32500</v>
      </c>
      <c r="N24" s="35">
        <v>48345</v>
      </c>
      <c r="O24" s="35">
        <v>13890</v>
      </c>
      <c r="P24" s="35">
        <v>14030</v>
      </c>
      <c r="Q24" s="35">
        <v>85</v>
      </c>
      <c r="R24" s="35">
        <v>60</v>
      </c>
      <c r="S24" s="35">
        <v>2500</v>
      </c>
      <c r="T24" s="8">
        <v>12</v>
      </c>
      <c r="U24" s="47"/>
      <c r="V24" s="45"/>
    </row>
    <row r="25" spans="1:22" s="12" customFormat="1" ht="18" customHeight="1">
      <c r="A25" s="21">
        <v>13</v>
      </c>
      <c r="B25" s="27" t="s">
        <v>35</v>
      </c>
      <c r="C25" s="51">
        <v>3518463</v>
      </c>
      <c r="D25" s="29">
        <f t="shared" si="1"/>
        <v>7.508047095763592</v>
      </c>
      <c r="E25" s="52">
        <v>902406</v>
      </c>
      <c r="F25" s="29">
        <f t="shared" si="2"/>
        <v>11.691812404147923</v>
      </c>
      <c r="G25" s="30">
        <f t="shared" si="3"/>
        <v>4420869</v>
      </c>
      <c r="H25" s="29">
        <f t="shared" si="4"/>
        <v>8.099673159984077</v>
      </c>
      <c r="I25" s="59">
        <v>853566</v>
      </c>
      <c r="J25" s="35">
        <v>1061010</v>
      </c>
      <c r="K25" s="35">
        <v>567985</v>
      </c>
      <c r="L25" s="35">
        <v>132727</v>
      </c>
      <c r="M25" s="35">
        <v>298271</v>
      </c>
      <c r="N25" s="35">
        <v>486729</v>
      </c>
      <c r="O25" s="35">
        <v>244560</v>
      </c>
      <c r="P25" s="35">
        <v>627760</v>
      </c>
      <c r="Q25" s="35">
        <v>68031</v>
      </c>
      <c r="R25" s="35">
        <v>34566</v>
      </c>
      <c r="S25" s="35">
        <v>45664</v>
      </c>
      <c r="T25" s="8">
        <v>13</v>
      </c>
      <c r="U25" s="47"/>
      <c r="V25" s="45"/>
    </row>
    <row r="26" spans="1:22" s="12" customFormat="1" ht="18" customHeight="1">
      <c r="A26" s="21">
        <v>14</v>
      </c>
      <c r="B26" s="27" t="s">
        <v>36</v>
      </c>
      <c r="C26" s="51">
        <v>729696</v>
      </c>
      <c r="D26" s="29">
        <f t="shared" si="1"/>
        <v>1.5570980662835763</v>
      </c>
      <c r="E26" s="52">
        <v>62943</v>
      </c>
      <c r="F26" s="29">
        <f t="shared" si="2"/>
        <v>0.8155062667516425</v>
      </c>
      <c r="G26" s="30">
        <f t="shared" si="3"/>
        <v>792639</v>
      </c>
      <c r="H26" s="29">
        <f t="shared" si="4"/>
        <v>1.4522296032423985</v>
      </c>
      <c r="I26" s="59">
        <v>488175</v>
      </c>
      <c r="J26" s="35">
        <v>159729</v>
      </c>
      <c r="K26" s="35">
        <v>54856</v>
      </c>
      <c r="L26" s="35">
        <v>7984</v>
      </c>
      <c r="M26" s="35">
        <v>25678</v>
      </c>
      <c r="N26" s="35">
        <v>19423</v>
      </c>
      <c r="O26" s="35">
        <v>6798</v>
      </c>
      <c r="P26" s="35">
        <v>27854</v>
      </c>
      <c r="Q26" s="35">
        <v>653</v>
      </c>
      <c r="R26" s="35">
        <v>258</v>
      </c>
      <c r="S26" s="35">
        <v>1231</v>
      </c>
      <c r="T26" s="8">
        <v>14</v>
      </c>
      <c r="U26" s="47"/>
      <c r="V26" s="45"/>
    </row>
    <row r="27" spans="1:22" s="12" customFormat="1" ht="18" customHeight="1">
      <c r="A27" s="21">
        <v>15</v>
      </c>
      <c r="B27" s="27" t="s">
        <v>22</v>
      </c>
      <c r="C27" s="51">
        <v>29411</v>
      </c>
      <c r="D27" s="29">
        <f t="shared" si="1"/>
        <v>0.06276012370557912</v>
      </c>
      <c r="E27" s="52">
        <v>12605</v>
      </c>
      <c r="F27" s="29">
        <f t="shared" si="2"/>
        <v>0.16331373611687486</v>
      </c>
      <c r="G27" s="30">
        <f t="shared" si="3"/>
        <v>42016</v>
      </c>
      <c r="H27" s="29">
        <f t="shared" si="4"/>
        <v>0.07697940551730688</v>
      </c>
      <c r="I27" s="59">
        <v>18907</v>
      </c>
      <c r="J27" s="35">
        <v>12605</v>
      </c>
      <c r="K27" s="35">
        <v>8403</v>
      </c>
      <c r="L27" s="35">
        <v>0</v>
      </c>
      <c r="M27" s="35">
        <v>2101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8">
        <v>15</v>
      </c>
      <c r="U27" s="47"/>
      <c r="V27" s="45"/>
    </row>
    <row r="28" spans="1:22" ht="18" customHeight="1">
      <c r="A28" s="21">
        <v>16</v>
      </c>
      <c r="B28" s="27" t="s">
        <v>23</v>
      </c>
      <c r="C28" s="51">
        <v>747074</v>
      </c>
      <c r="D28" s="29">
        <f t="shared" si="1"/>
        <v>1.594180975050893</v>
      </c>
      <c r="E28" s="52">
        <v>184950</v>
      </c>
      <c r="F28" s="29">
        <f t="shared" si="2"/>
        <v>2.3962614434602147</v>
      </c>
      <c r="G28" s="30">
        <f t="shared" si="3"/>
        <v>932024</v>
      </c>
      <c r="H28" s="29">
        <f t="shared" si="4"/>
        <v>1.707603138039376</v>
      </c>
      <c r="I28" s="60">
        <v>375513</v>
      </c>
      <c r="J28" s="36">
        <v>197830</v>
      </c>
      <c r="K28" s="36">
        <v>146881</v>
      </c>
      <c r="L28" s="36">
        <v>35245</v>
      </c>
      <c r="M28" s="36">
        <v>60509</v>
      </c>
      <c r="N28" s="36">
        <v>28628</v>
      </c>
      <c r="O28" s="36">
        <v>7856</v>
      </c>
      <c r="P28" s="36">
        <v>28627</v>
      </c>
      <c r="Q28" s="36">
        <v>1159</v>
      </c>
      <c r="R28" s="36">
        <v>2020</v>
      </c>
      <c r="S28" s="36">
        <v>47756</v>
      </c>
      <c r="T28" s="22">
        <v>16</v>
      </c>
      <c r="U28" s="48"/>
      <c r="V28" s="44"/>
    </row>
    <row r="29" spans="1:22" ht="18" customHeight="1">
      <c r="A29" s="21">
        <v>17</v>
      </c>
      <c r="B29" s="27" t="s">
        <v>24</v>
      </c>
      <c r="C29" s="51">
        <v>4239400</v>
      </c>
      <c r="D29" s="29">
        <f t="shared" si="1"/>
        <v>9.046454334685393</v>
      </c>
      <c r="E29" s="52">
        <v>406900</v>
      </c>
      <c r="F29" s="29">
        <f t="shared" si="2"/>
        <v>5.271904738275</v>
      </c>
      <c r="G29" s="30">
        <f t="shared" si="3"/>
        <v>4646300</v>
      </c>
      <c r="H29" s="29">
        <f t="shared" si="4"/>
        <v>8.51269544590306</v>
      </c>
      <c r="I29" s="60">
        <v>547400</v>
      </c>
      <c r="J29" s="36">
        <v>2970200</v>
      </c>
      <c r="K29" s="36">
        <v>832300</v>
      </c>
      <c r="L29" s="36">
        <v>32600</v>
      </c>
      <c r="M29" s="36">
        <v>123300</v>
      </c>
      <c r="N29" s="36">
        <v>53600</v>
      </c>
      <c r="O29" s="36">
        <v>15200</v>
      </c>
      <c r="P29" s="36">
        <v>21700</v>
      </c>
      <c r="Q29" s="36">
        <v>150</v>
      </c>
      <c r="R29" s="36">
        <v>150</v>
      </c>
      <c r="S29" s="36">
        <v>49700</v>
      </c>
      <c r="T29" s="16">
        <v>17</v>
      </c>
      <c r="U29" s="48"/>
      <c r="V29" s="44"/>
    </row>
    <row r="30" spans="1:22" ht="18" customHeight="1">
      <c r="A30" s="23">
        <v>18</v>
      </c>
      <c r="B30" s="28" t="s">
        <v>25</v>
      </c>
      <c r="C30" s="62">
        <v>646100</v>
      </c>
      <c r="D30" s="31">
        <f t="shared" si="1"/>
        <v>1.378712588017227</v>
      </c>
      <c r="E30" s="53">
        <v>27870</v>
      </c>
      <c r="F30" s="31">
        <f t="shared" si="2"/>
        <v>0.36109114046626756</v>
      </c>
      <c r="G30" s="32">
        <f t="shared" si="3"/>
        <v>673970</v>
      </c>
      <c r="H30" s="31">
        <f t="shared" si="4"/>
        <v>1.234810784855753</v>
      </c>
      <c r="I30" s="61">
        <v>201720</v>
      </c>
      <c r="J30" s="37">
        <v>357860</v>
      </c>
      <c r="K30" s="37">
        <v>111630</v>
      </c>
      <c r="L30" s="37">
        <v>1050</v>
      </c>
      <c r="M30" s="37">
        <v>980</v>
      </c>
      <c r="N30" s="37">
        <v>210</v>
      </c>
      <c r="O30" s="37">
        <v>60</v>
      </c>
      <c r="P30" s="37">
        <v>400</v>
      </c>
      <c r="Q30" s="37">
        <v>50</v>
      </c>
      <c r="R30" s="37">
        <v>10</v>
      </c>
      <c r="S30" s="37">
        <v>0</v>
      </c>
      <c r="T30" s="24">
        <v>18</v>
      </c>
      <c r="U30" s="48"/>
      <c r="V30" s="44"/>
    </row>
    <row r="31" ht="18" customHeight="1">
      <c r="A31" s="25" t="s">
        <v>31</v>
      </c>
    </row>
    <row r="32" spans="1:3" ht="18" customHeight="1">
      <c r="A32" s="25" t="s">
        <v>39</v>
      </c>
      <c r="B32" s="25"/>
      <c r="C32" s="25"/>
    </row>
  </sheetData>
  <mergeCells count="23">
    <mergeCell ref="T3:T5"/>
    <mergeCell ref="O4:O5"/>
    <mergeCell ref="P4:P5"/>
    <mergeCell ref="Q4:Q5"/>
    <mergeCell ref="R4:R5"/>
    <mergeCell ref="I3:P3"/>
    <mergeCell ref="I4:I5"/>
    <mergeCell ref="J4:J5"/>
    <mergeCell ref="L4:L5"/>
    <mergeCell ref="C3:H3"/>
    <mergeCell ref="S4:S5"/>
    <mergeCell ref="M4:M5"/>
    <mergeCell ref="N4:N5"/>
    <mergeCell ref="A3:B5"/>
    <mergeCell ref="G4:H4"/>
    <mergeCell ref="A10:B10"/>
    <mergeCell ref="A11:B11"/>
    <mergeCell ref="A6:B6"/>
    <mergeCell ref="A7:B7"/>
    <mergeCell ref="A8:B8"/>
    <mergeCell ref="A9:B9"/>
    <mergeCell ref="C4:D4"/>
    <mergeCell ref="E4:F4"/>
  </mergeCells>
  <printOptions/>
  <pageMargins left="0.3937007874015748" right="0.21" top="0.1968503937007874" bottom="0.3937007874015748" header="0.5118110236220472" footer="0.5118110236220472"/>
  <pageSetup horizontalDpi="400" verticalDpi="4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2007-06-13T01:01:37Z</cp:lastPrinted>
  <dcterms:created xsi:type="dcterms:W3CDTF">2002-02-05T00:53:42Z</dcterms:created>
  <dcterms:modified xsi:type="dcterms:W3CDTF">2007-06-25T07:53:38Z</dcterms:modified>
  <cp:category/>
  <cp:version/>
  <cp:contentType/>
  <cp:contentStatus/>
</cp:coreProperties>
</file>