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95" activeTab="0"/>
  </bookViews>
  <sheets>
    <sheet name="226" sheetId="1" r:id="rId1"/>
  </sheets>
  <definedNames>
    <definedName name="_5６農家人口" localSheetId="0">'226'!$A$1:$A$38</definedName>
    <definedName name="_5６農家人口">#REF!</definedName>
    <definedName name="_Regression_Int" localSheetId="0" hidden="1">1</definedName>
    <definedName name="_xlnm.Print_Area" localSheetId="0">'226'!$A$1:$S$40</definedName>
    <definedName name="Print_Area_MI" localSheetId="0">'226'!$A$2:$A$38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<sst xmlns="http://schemas.openxmlformats.org/spreadsheetml/2006/main" count="160" uniqueCount="63">
  <si>
    <t>(単位  人)</t>
  </si>
  <si>
    <t>高等学校等</t>
  </si>
  <si>
    <t>専 修 学 校</t>
  </si>
  <si>
    <t>公共職業能力</t>
  </si>
  <si>
    <t xml:space="preserve"> </t>
  </si>
  <si>
    <t>再掲(Ｇ)</t>
  </si>
  <si>
    <t>比率（％）</t>
  </si>
  <si>
    <t>年度および</t>
  </si>
  <si>
    <t>卒業者総数</t>
  </si>
  <si>
    <t>進　学　者</t>
  </si>
  <si>
    <t>（高等課程）</t>
  </si>
  <si>
    <t>(一般課程)等</t>
  </si>
  <si>
    <t>開発施設等</t>
  </si>
  <si>
    <t>就職者</t>
  </si>
  <si>
    <t>無業その他</t>
  </si>
  <si>
    <t>ABCDのう</t>
  </si>
  <si>
    <t>高等学</t>
  </si>
  <si>
    <t>　</t>
  </si>
  <si>
    <t>（Ｔ）</t>
  </si>
  <si>
    <t>（Ａ）</t>
  </si>
  <si>
    <t>進学者（Ｂ）</t>
  </si>
  <si>
    <t>入学者（Ｃ）</t>
  </si>
  <si>
    <t>入学者（Ｄ）</t>
  </si>
  <si>
    <t>（Ｅ）</t>
  </si>
  <si>
    <t>（Ｆ）</t>
  </si>
  <si>
    <t>ち就職し</t>
  </si>
  <si>
    <t>校  等</t>
  </si>
  <si>
    <t>就職率</t>
  </si>
  <si>
    <t>市　町　村</t>
  </si>
  <si>
    <t>総　数</t>
  </si>
  <si>
    <t>男</t>
  </si>
  <si>
    <t>女</t>
  </si>
  <si>
    <t>ている者</t>
  </si>
  <si>
    <t>進学率</t>
  </si>
  <si>
    <t>市  部</t>
  </si>
  <si>
    <t>郡  部</t>
  </si>
  <si>
    <t>大  分  市</t>
  </si>
  <si>
    <t>別  府  市</t>
  </si>
  <si>
    <t>中  津  市</t>
  </si>
  <si>
    <t>日  田  市</t>
  </si>
  <si>
    <t xml:space="preserve">  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</si>
  <si>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</si>
  <si>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</si>
  <si>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</si>
  <si>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</si>
  <si>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</si>
  <si>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</si>
  <si>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</si>
  <si>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東国東郡</t>
  </si>
  <si>
    <t>姫  島  村</t>
  </si>
  <si>
    <t>速 見 郡</t>
  </si>
  <si>
    <t>日  出  町</t>
  </si>
  <si>
    <t xml:space="preserve">  注）就職率＝（Ｅ＋Ｇ）÷Ｔ×１００</t>
  </si>
  <si>
    <t>資料：文部科学省「学校基本調査」</t>
  </si>
  <si>
    <t>平成14年度</t>
  </si>
  <si>
    <t>豊後大野市</t>
  </si>
  <si>
    <t>玖 珠 郡</t>
  </si>
  <si>
    <t>九　重　町</t>
  </si>
  <si>
    <t>玖　珠　町</t>
  </si>
  <si>
    <t>各年度5月1日</t>
  </si>
  <si>
    <t>由　布　市</t>
  </si>
  <si>
    <t>国　東　市</t>
  </si>
  <si>
    <r>
      <t xml:space="preserve">   </t>
    </r>
    <r>
      <rPr>
        <sz val="14"/>
        <rFont val="ＭＳ 明朝"/>
        <family val="1"/>
      </rPr>
      <t>　                           2</t>
    </r>
    <r>
      <rPr>
        <sz val="14"/>
        <rFont val="ＭＳ 明朝"/>
        <family val="1"/>
      </rPr>
      <t>26</t>
    </r>
    <r>
      <rPr>
        <sz val="14"/>
        <rFont val="ＭＳ 明朝"/>
        <family val="1"/>
      </rPr>
      <t>．  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卒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状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況</t>
    </r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</si>
</sst>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.0"/>
    <numFmt numFmtId="199" formatCode="#,##0.0;[Red]\-#,##0.0"/>
    <numFmt numFmtId="200" formatCode="#,##0.0000;[Red]\-#,##0.0000"/>
    <numFmt numFmtId="201" formatCode="0.0;&quot;△ &quot;0.0"/>
    <numFmt numFmtId="202" formatCode="0_);\(0\)"/>
    <numFmt numFmtId="203" formatCode="#,##0.0;&quot;△ &quot;#,##0.0"/>
    <numFmt numFmtId="204" formatCode="_ * #,##0_ ;_ * &quot;△&quot;#,##0_ ;_ * &quot;-&quot;_ ;_ @_ "/>
    <numFmt numFmtId="205" formatCode="#,##0;&quot;△ &quot;#,##0"/>
    <numFmt numFmtId="206" formatCode="#,##0.00_);[Red]\(#,##0.00\)"/>
    <numFmt numFmtId="207" formatCode="#,##0.0_);[Red]\(#,##0.0\)"/>
    <numFmt numFmtId="208" formatCode="_ * #,##0_ ;_ * &quot;\&quot;\!\-#,##0_ ;_ * &quot;-&quot;_ ;_ @_ "/>
    <numFmt numFmtId="209" formatCode="#,##0.0_ ;[Red]&quot;\&quot;\!\-#,##0.0&quot;\&quot;\!\ "/>
    <numFmt numFmtId="210" formatCode="0.0_);\(0.0\)"/>
    <numFmt numFmtId="211" formatCode="0.0%"/>
  </numFmts>
  <fonts count="7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176" fontId="5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89" fontId="4" fillId="0" borderId="0" xfId="21" applyNumberFormat="1" applyFont="1">
      <alignment/>
      <protection/>
    </xf>
    <xf numFmtId="176" fontId="4" fillId="0" borderId="0" xfId="21" applyNumberFormat="1" applyFont="1" applyAlignment="1">
      <alignment/>
      <protection/>
    </xf>
    <xf numFmtId="189" fontId="4" fillId="0" borderId="0" xfId="21" applyNumberFormat="1" applyFont="1" applyAlignme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4" fillId="0" borderId="2" xfId="21" applyNumberFormat="1" applyFont="1" applyBorder="1" applyAlignment="1" applyProtection="1">
      <alignment horizontal="center"/>
      <protection/>
    </xf>
    <xf numFmtId="41" fontId="4" fillId="0" borderId="0" xfId="21" applyNumberFormat="1" applyFont="1">
      <alignment/>
      <protection/>
    </xf>
    <xf numFmtId="41" fontId="4" fillId="0" borderId="0" xfId="21" applyNumberFormat="1" applyFont="1" applyBorder="1">
      <alignment/>
      <protection/>
    </xf>
    <xf numFmtId="176" fontId="4" fillId="0" borderId="2" xfId="21" applyNumberFormat="1" applyFont="1" applyBorder="1" applyAlignment="1" applyProtection="1" quotePrefix="1">
      <alignment horizontal="center"/>
      <protection/>
    </xf>
    <xf numFmtId="176" fontId="4" fillId="0" borderId="2" xfId="21" applyNumberFormat="1" applyFont="1" applyBorder="1" applyAlignment="1">
      <alignment horizontal="center"/>
      <protection/>
    </xf>
    <xf numFmtId="176" fontId="6" fillId="0" borderId="2" xfId="21" applyNumberFormat="1" applyFont="1" applyBorder="1" applyAlignment="1" applyProtection="1" quotePrefix="1">
      <alignment horizontal="center"/>
      <protection/>
    </xf>
    <xf numFmtId="41" fontId="6" fillId="0" borderId="0" xfId="21" applyNumberFormat="1" applyFont="1">
      <alignment/>
      <protection/>
    </xf>
    <xf numFmtId="176" fontId="6" fillId="0" borderId="0" xfId="21" applyNumberFormat="1" applyFont="1">
      <alignment/>
      <protection/>
    </xf>
    <xf numFmtId="176" fontId="6" fillId="0" borderId="2" xfId="21" applyNumberFormat="1" applyFont="1" applyBorder="1" applyAlignment="1" applyProtection="1">
      <alignment horizontal="center"/>
      <protection/>
    </xf>
    <xf numFmtId="176" fontId="4" fillId="0" borderId="2" xfId="21" applyNumberFormat="1" applyFont="1" applyBorder="1">
      <alignment/>
      <protection/>
    </xf>
    <xf numFmtId="41" fontId="4" fillId="0" borderId="3" xfId="21" applyNumberFormat="1" applyFont="1" applyBorder="1" applyProtection="1">
      <alignment/>
      <protection/>
    </xf>
    <xf numFmtId="41" fontId="4" fillId="0" borderId="0" xfId="21" applyNumberFormat="1" applyFont="1" applyProtection="1">
      <alignment/>
      <protection/>
    </xf>
    <xf numFmtId="176" fontId="4" fillId="0" borderId="4" xfId="21" applyNumberFormat="1" applyFont="1" applyBorder="1" applyAlignment="1" applyProtection="1">
      <alignment horizontal="center"/>
      <protection/>
    </xf>
    <xf numFmtId="41" fontId="4" fillId="0" borderId="5" xfId="21" applyNumberFormat="1" applyFont="1" applyBorder="1" applyProtection="1">
      <alignment/>
      <protection/>
    </xf>
    <xf numFmtId="41" fontId="4" fillId="0" borderId="6" xfId="21" applyNumberFormat="1" applyFont="1" applyBorder="1" applyProtection="1">
      <alignment/>
      <protection/>
    </xf>
    <xf numFmtId="41" fontId="4" fillId="0" borderId="6" xfId="21" applyNumberFormat="1" applyFont="1" applyBorder="1">
      <alignment/>
      <protection/>
    </xf>
    <xf numFmtId="176" fontId="6" fillId="0" borderId="2" xfId="21" applyNumberFormat="1" applyFont="1" applyBorder="1" applyAlignment="1" applyProtection="1">
      <alignment horizontal="left"/>
      <protection/>
    </xf>
    <xf numFmtId="41" fontId="6" fillId="0" borderId="0" xfId="21" applyNumberFormat="1" applyFont="1" applyProtection="1">
      <alignment/>
      <protection/>
    </xf>
    <xf numFmtId="176" fontId="4" fillId="0" borderId="7" xfId="21" applyNumberFormat="1" applyFont="1" applyBorder="1" applyAlignment="1" applyProtection="1">
      <alignment horizontal="center"/>
      <protection/>
    </xf>
    <xf numFmtId="41" fontId="4" fillId="0" borderId="8" xfId="21" applyNumberFormat="1" applyFont="1" applyBorder="1" applyProtection="1">
      <alignment/>
      <protection/>
    </xf>
    <xf numFmtId="41" fontId="4" fillId="0" borderId="9" xfId="21" applyNumberFormat="1" applyFont="1" applyBorder="1" applyProtection="1">
      <alignment/>
      <protection/>
    </xf>
    <xf numFmtId="41" fontId="4" fillId="0" borderId="9" xfId="21" applyNumberFormat="1" applyFont="1" applyBorder="1">
      <alignment/>
      <protection/>
    </xf>
    <xf numFmtId="176" fontId="4" fillId="0" borderId="0" xfId="21" applyNumberFormat="1" applyFont="1" applyBorder="1">
      <alignment/>
      <protection/>
    </xf>
    <xf numFmtId="41" fontId="4" fillId="0" borderId="0" xfId="21" applyNumberFormat="1" applyFont="1" applyBorder="1" applyProtection="1">
      <alignment/>
      <protection/>
    </xf>
    <xf numFmtId="190" fontId="4" fillId="0" borderId="0" xfId="21" applyNumberFormat="1" applyFont="1">
      <alignment/>
      <protection/>
    </xf>
    <xf numFmtId="190" fontId="6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/>
      <protection/>
    </xf>
    <xf numFmtId="190" fontId="6" fillId="0" borderId="0" xfId="21" applyNumberFormat="1" applyFont="1" applyBorder="1">
      <alignment/>
      <protection/>
    </xf>
    <xf numFmtId="190" fontId="6" fillId="0" borderId="6" xfId="21" applyNumberFormat="1" applyFont="1" applyBorder="1">
      <alignment/>
      <protection/>
    </xf>
    <xf numFmtId="190" fontId="6" fillId="0" borderId="9" xfId="21" applyNumberFormat="1" applyFont="1" applyBorder="1">
      <alignment/>
      <protection/>
    </xf>
    <xf numFmtId="41" fontId="6" fillId="0" borderId="0" xfId="21" applyNumberFormat="1" applyFont="1" applyBorder="1" applyProtection="1">
      <alignment/>
      <protection/>
    </xf>
    <xf numFmtId="176" fontId="4" fillId="0" borderId="3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Border="1" applyAlignment="1" applyProtection="1">
      <alignment horizontal="centerContinuous" vertical="center"/>
      <protection/>
    </xf>
    <xf numFmtId="176" fontId="4" fillId="0" borderId="0" xfId="21" applyNumberFormat="1" applyFont="1" applyBorder="1" applyAlignment="1">
      <alignment horizontal="centerContinuous" vertical="center"/>
      <protection/>
    </xf>
    <xf numFmtId="176" fontId="4" fillId="0" borderId="10" xfId="21" applyNumberFormat="1" applyFont="1" applyBorder="1" applyAlignment="1" applyProtection="1">
      <alignment horizontal="centerContinuous" vertical="center"/>
      <protection/>
    </xf>
    <xf numFmtId="176" fontId="4" fillId="0" borderId="11" xfId="21" applyNumberFormat="1" applyFont="1" applyBorder="1" applyAlignment="1" applyProtection="1">
      <alignment horizontal="centerContinuous" vertical="center"/>
      <protection/>
    </xf>
    <xf numFmtId="176" fontId="4" fillId="0" borderId="11" xfId="21" applyNumberFormat="1" applyFont="1" applyBorder="1" applyAlignment="1">
      <alignment horizontal="centerContinuous" vertical="center"/>
      <protection/>
    </xf>
    <xf numFmtId="176" fontId="4" fillId="0" borderId="12" xfId="21" applyNumberFormat="1" applyFont="1" applyBorder="1" applyAlignment="1" applyProtection="1">
      <alignment horizontal="centerContinuous" vertical="center"/>
      <protection/>
    </xf>
    <xf numFmtId="189" fontId="4" fillId="0" borderId="12" xfId="21" applyNumberFormat="1" applyFont="1" applyBorder="1" applyAlignment="1" applyProtection="1">
      <alignment horizontal="centerContinuous" vertical="center"/>
      <protection/>
    </xf>
    <xf numFmtId="189" fontId="4" fillId="0" borderId="13" xfId="21" applyNumberFormat="1" applyFont="1" applyBorder="1" applyAlignment="1">
      <alignment horizontal="centerContinuous" vertical="center"/>
      <protection/>
    </xf>
    <xf numFmtId="176" fontId="4" fillId="0" borderId="3" xfId="21" applyNumberFormat="1" applyFont="1" applyBorder="1" applyAlignment="1" applyProtection="1">
      <alignment horizontal="centerContinuous" vertical="center"/>
      <protection/>
    </xf>
    <xf numFmtId="189" fontId="4" fillId="0" borderId="3" xfId="21" applyNumberFormat="1" applyFont="1" applyBorder="1" applyAlignment="1" applyProtection="1">
      <alignment horizontal="centerContinuous"/>
      <protection/>
    </xf>
    <xf numFmtId="189" fontId="4" fillId="0" borderId="3" xfId="21" applyNumberFormat="1" applyFont="1" applyBorder="1" applyAlignment="1">
      <alignment horizontal="centerContinuous" vertical="center"/>
      <protection/>
    </xf>
    <xf numFmtId="176" fontId="4" fillId="0" borderId="8" xfId="21" applyNumberFormat="1" applyFont="1" applyBorder="1" applyAlignment="1">
      <alignment horizontal="centerContinuous" vertical="center"/>
      <protection/>
    </xf>
    <xf numFmtId="176" fontId="4" fillId="0" borderId="8" xfId="21" applyNumberFormat="1" applyFont="1" applyBorder="1" applyAlignment="1" applyProtection="1">
      <alignment horizontal="centerContinuous"/>
      <protection/>
    </xf>
    <xf numFmtId="176" fontId="4" fillId="0" borderId="7" xfId="21" applyNumberFormat="1" applyFont="1" applyBorder="1" applyAlignment="1" applyProtection="1">
      <alignment horizontal="centerContinuous"/>
      <protection/>
    </xf>
    <xf numFmtId="176" fontId="4" fillId="0" borderId="9" xfId="21" applyNumberFormat="1" applyFont="1" applyBorder="1" applyAlignment="1" applyProtection="1">
      <alignment horizontal="centerContinuous"/>
      <protection/>
    </xf>
    <xf numFmtId="176" fontId="4" fillId="0" borderId="3" xfId="21" applyNumberFormat="1" applyFont="1" applyBorder="1" applyAlignment="1" applyProtection="1">
      <alignment horizontal="centerContinuous"/>
      <protection/>
    </xf>
    <xf numFmtId="189" fontId="4" fillId="0" borderId="3" xfId="21" applyNumberFormat="1" applyFont="1" applyBorder="1" applyAlignment="1" applyProtection="1">
      <alignment horizontal="center"/>
      <protection/>
    </xf>
    <xf numFmtId="176" fontId="4" fillId="0" borderId="14" xfId="21" applyNumberFormat="1" applyFont="1" applyBorder="1" applyAlignment="1" applyProtection="1">
      <alignment horizontal="center"/>
      <protection/>
    </xf>
    <xf numFmtId="176" fontId="4" fillId="0" borderId="8" xfId="21" applyNumberFormat="1" applyFont="1" applyBorder="1" applyAlignment="1" applyProtection="1">
      <alignment horizontal="center"/>
      <protection/>
    </xf>
    <xf numFmtId="189" fontId="4" fillId="0" borderId="8" xfId="21" applyNumberFormat="1" applyFont="1" applyBorder="1" applyAlignment="1" applyProtection="1">
      <alignment horizontal="center"/>
      <protection/>
    </xf>
    <xf numFmtId="176" fontId="4" fillId="0" borderId="15" xfId="21" applyNumberFormat="1" applyFont="1" applyBorder="1" applyAlignment="1" applyProtection="1">
      <alignment horizontal="centerContinuous" vertical="center"/>
      <protection/>
    </xf>
    <xf numFmtId="176" fontId="4" fillId="0" borderId="2" xfId="21" applyNumberFormat="1" applyFont="1" applyBorder="1" applyAlignment="1" applyProtection="1">
      <alignment horizontal="centerContinuous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2教育(2)235-24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57"/>
  <sheetViews>
    <sheetView showGridLines="0" tabSelected="1" view="pageBreakPreview" zoomScale="90" zoomScaleNormal="75" zoomScaleSheetLayoutView="90" workbookViewId="0" topLeftCell="A1">
      <selection activeCell="I47" sqref="I46:I47"/>
    </sheetView>
  </sheetViews>
  <sheetFormatPr defaultColWidth="17" defaultRowHeight="12" customHeight="1"/>
  <cols>
    <col min="1" max="1" width="10.5" style="3" customWidth="1"/>
    <col min="2" max="2" width="6.91015625" style="3" bestFit="1" customWidth="1"/>
    <col min="3" max="5" width="6.33203125" style="3" bestFit="1" customWidth="1"/>
    <col min="6" max="6" width="6.5" style="3" customWidth="1"/>
    <col min="7" max="10" width="4.66015625" style="3" customWidth="1"/>
    <col min="11" max="11" width="4.83203125" style="3" customWidth="1"/>
    <col min="12" max="15" width="4.66015625" style="3" customWidth="1"/>
    <col min="16" max="16" width="4.5" style="3" customWidth="1"/>
    <col min="17" max="17" width="5.91015625" style="3" customWidth="1"/>
    <col min="18" max="19" width="4.66015625" style="4" customWidth="1"/>
    <col min="20" max="16384" width="17" style="3" customWidth="1"/>
  </cols>
  <sheetData>
    <row r="1" spans="1:4" ht="19.5" customHeight="1">
      <c r="A1" s="1"/>
      <c r="B1" s="2"/>
      <c r="C1" s="2"/>
      <c r="D1" s="2"/>
    </row>
    <row r="2" spans="1:19" ht="15.75" customHeight="1">
      <c r="A2" s="35" t="s">
        <v>62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</row>
    <row r="3" spans="1:18" ht="12" customHeight="1" thickBot="1">
      <c r="A3" s="7" t="s">
        <v>0</v>
      </c>
      <c r="B3" s="8"/>
      <c r="C3" s="8"/>
      <c r="D3" s="8"/>
      <c r="R3" s="4" t="s">
        <v>59</v>
      </c>
    </row>
    <row r="4" spans="1:19" ht="14.25" customHeight="1" thickTop="1">
      <c r="A4" s="9"/>
      <c r="B4" s="40"/>
      <c r="C4" s="41"/>
      <c r="D4" s="42"/>
      <c r="E4" s="43" t="s">
        <v>1</v>
      </c>
      <c r="F4" s="44"/>
      <c r="G4" s="43" t="s">
        <v>2</v>
      </c>
      <c r="H4" s="45"/>
      <c r="I4" s="43" t="s">
        <v>2</v>
      </c>
      <c r="J4" s="44"/>
      <c r="K4" s="43" t="s">
        <v>3</v>
      </c>
      <c r="L4" s="44"/>
      <c r="M4" s="43" t="s">
        <v>4</v>
      </c>
      <c r="N4" s="45"/>
      <c r="O4" s="43" t="s">
        <v>4</v>
      </c>
      <c r="P4" s="61"/>
      <c r="Q4" s="46" t="s">
        <v>5</v>
      </c>
      <c r="R4" s="47" t="s">
        <v>6</v>
      </c>
      <c r="S4" s="48"/>
    </row>
    <row r="5" spans="1:19" ht="14.25" customHeight="1">
      <c r="A5" s="9" t="s">
        <v>7</v>
      </c>
      <c r="B5" s="40" t="s">
        <v>8</v>
      </c>
      <c r="C5" s="41"/>
      <c r="D5" s="42"/>
      <c r="E5" s="49" t="s">
        <v>9</v>
      </c>
      <c r="F5" s="41"/>
      <c r="G5" s="49" t="s">
        <v>10</v>
      </c>
      <c r="H5" s="42"/>
      <c r="I5" s="49" t="s">
        <v>11</v>
      </c>
      <c r="J5" s="41"/>
      <c r="K5" s="49" t="s">
        <v>12</v>
      </c>
      <c r="L5" s="41"/>
      <c r="M5" s="49" t="s">
        <v>13</v>
      </c>
      <c r="N5" s="42"/>
      <c r="O5" s="49" t="s">
        <v>14</v>
      </c>
      <c r="P5" s="62"/>
      <c r="Q5" s="49" t="s">
        <v>15</v>
      </c>
      <c r="R5" s="50" t="s">
        <v>16</v>
      </c>
      <c r="S5" s="51" t="s">
        <v>17</v>
      </c>
    </row>
    <row r="6" spans="1:19" ht="14.25" customHeight="1">
      <c r="A6" s="63" t="s">
        <v>28</v>
      </c>
      <c r="B6" s="52" t="s">
        <v>18</v>
      </c>
      <c r="C6" s="53"/>
      <c r="D6" s="54"/>
      <c r="E6" s="53" t="s">
        <v>19</v>
      </c>
      <c r="F6" s="54"/>
      <c r="G6" s="53" t="s">
        <v>20</v>
      </c>
      <c r="H6" s="54"/>
      <c r="I6" s="53" t="s">
        <v>21</v>
      </c>
      <c r="J6" s="55"/>
      <c r="K6" s="53" t="s">
        <v>22</v>
      </c>
      <c r="L6" s="55"/>
      <c r="M6" s="53" t="s">
        <v>23</v>
      </c>
      <c r="N6" s="54"/>
      <c r="O6" s="53" t="s">
        <v>24</v>
      </c>
      <c r="P6" s="54"/>
      <c r="Q6" s="56" t="s">
        <v>25</v>
      </c>
      <c r="R6" s="50" t="s">
        <v>26</v>
      </c>
      <c r="S6" s="57" t="s">
        <v>27</v>
      </c>
    </row>
    <row r="7" spans="1:19" ht="14.25" customHeight="1">
      <c r="A7" s="64"/>
      <c r="B7" s="58" t="s">
        <v>29</v>
      </c>
      <c r="C7" s="59" t="s">
        <v>30</v>
      </c>
      <c r="D7" s="59" t="s">
        <v>31</v>
      </c>
      <c r="E7" s="59" t="s">
        <v>30</v>
      </c>
      <c r="F7" s="59" t="s">
        <v>31</v>
      </c>
      <c r="G7" s="59" t="s">
        <v>30</v>
      </c>
      <c r="H7" s="59" t="s">
        <v>31</v>
      </c>
      <c r="I7" s="59" t="s">
        <v>30</v>
      </c>
      <c r="J7" s="59" t="s">
        <v>31</v>
      </c>
      <c r="K7" s="59" t="s">
        <v>30</v>
      </c>
      <c r="L7" s="59" t="s">
        <v>31</v>
      </c>
      <c r="M7" s="59" t="s">
        <v>30</v>
      </c>
      <c r="N7" s="59" t="s">
        <v>31</v>
      </c>
      <c r="O7" s="59" t="s">
        <v>30</v>
      </c>
      <c r="P7" s="59" t="s">
        <v>31</v>
      </c>
      <c r="Q7" s="59" t="s">
        <v>32</v>
      </c>
      <c r="R7" s="60" t="s">
        <v>33</v>
      </c>
      <c r="S7" s="60"/>
    </row>
    <row r="8" spans="1:19" ht="24" customHeight="1">
      <c r="A8" s="9" t="s">
        <v>54</v>
      </c>
      <c r="B8" s="10">
        <v>14051</v>
      </c>
      <c r="C8" s="11">
        <v>7114</v>
      </c>
      <c r="D8" s="10">
        <v>6937</v>
      </c>
      <c r="E8" s="10">
        <v>6942</v>
      </c>
      <c r="F8" s="10">
        <v>6788</v>
      </c>
      <c r="G8" s="10">
        <v>2</v>
      </c>
      <c r="H8" s="10">
        <v>56</v>
      </c>
      <c r="I8" s="10">
        <v>8</v>
      </c>
      <c r="J8" s="10">
        <v>6</v>
      </c>
      <c r="K8" s="10">
        <v>6</v>
      </c>
      <c r="L8" s="10">
        <v>0</v>
      </c>
      <c r="M8" s="10">
        <v>83</v>
      </c>
      <c r="N8" s="10">
        <v>31</v>
      </c>
      <c r="O8" s="10">
        <v>73</v>
      </c>
      <c r="P8" s="10">
        <v>56</v>
      </c>
      <c r="Q8" s="10">
        <v>11</v>
      </c>
      <c r="R8" s="33">
        <v>97.7</v>
      </c>
      <c r="S8" s="33">
        <v>0.9</v>
      </c>
    </row>
    <row r="9" spans="1:19" ht="24" customHeight="1">
      <c r="A9" s="12">
        <v>15</v>
      </c>
      <c r="B9" s="10">
        <v>13414</v>
      </c>
      <c r="C9" s="11">
        <v>6943</v>
      </c>
      <c r="D9" s="10">
        <v>6471</v>
      </c>
      <c r="E9" s="10">
        <v>6792</v>
      </c>
      <c r="F9" s="10">
        <v>6316</v>
      </c>
      <c r="G9" s="10">
        <v>0</v>
      </c>
      <c r="H9" s="10">
        <v>39</v>
      </c>
      <c r="I9" s="10">
        <v>7</v>
      </c>
      <c r="J9" s="10">
        <v>20</v>
      </c>
      <c r="K9" s="10">
        <v>5</v>
      </c>
      <c r="L9" s="10">
        <v>1</v>
      </c>
      <c r="M9" s="10">
        <v>68</v>
      </c>
      <c r="N9" s="10">
        <v>23</v>
      </c>
      <c r="O9" s="10">
        <v>71</v>
      </c>
      <c r="P9" s="10">
        <v>72</v>
      </c>
      <c r="Q9" s="10">
        <v>8</v>
      </c>
      <c r="R9" s="33">
        <v>97.7</v>
      </c>
      <c r="S9" s="33">
        <v>0.7</v>
      </c>
    </row>
    <row r="10" spans="1:19" ht="24" customHeight="1">
      <c r="A10" s="12">
        <v>16</v>
      </c>
      <c r="B10" s="10">
        <v>12872</v>
      </c>
      <c r="C10" s="11">
        <v>6639</v>
      </c>
      <c r="D10" s="10">
        <v>6233</v>
      </c>
      <c r="E10" s="10">
        <v>6526</v>
      </c>
      <c r="F10" s="10">
        <v>6092</v>
      </c>
      <c r="G10" s="10">
        <v>0</v>
      </c>
      <c r="H10" s="10">
        <v>45</v>
      </c>
      <c r="I10" s="10">
        <v>9</v>
      </c>
      <c r="J10" s="10">
        <v>9</v>
      </c>
      <c r="K10" s="10">
        <v>8</v>
      </c>
      <c r="L10" s="10">
        <v>0</v>
      </c>
      <c r="M10" s="10">
        <v>56</v>
      </c>
      <c r="N10" s="10">
        <v>25</v>
      </c>
      <c r="O10" s="10">
        <v>40</v>
      </c>
      <c r="P10" s="10">
        <v>62</v>
      </c>
      <c r="Q10" s="10">
        <v>11</v>
      </c>
      <c r="R10" s="33">
        <v>98</v>
      </c>
      <c r="S10" s="33">
        <v>0.7</v>
      </c>
    </row>
    <row r="11" spans="1:19" ht="24" customHeight="1">
      <c r="A11" s="13">
        <v>17</v>
      </c>
      <c r="B11" s="10">
        <v>12414</v>
      </c>
      <c r="C11" s="10">
        <v>6428</v>
      </c>
      <c r="D11" s="10">
        <v>5986</v>
      </c>
      <c r="E11" s="10">
        <v>6321</v>
      </c>
      <c r="F11" s="10">
        <v>5897</v>
      </c>
      <c r="G11" s="10">
        <v>2</v>
      </c>
      <c r="H11" s="10">
        <v>29</v>
      </c>
      <c r="I11" s="10">
        <v>3</v>
      </c>
      <c r="J11" s="10">
        <v>3</v>
      </c>
      <c r="K11" s="10">
        <v>4</v>
      </c>
      <c r="L11" s="10">
        <v>0</v>
      </c>
      <c r="M11" s="10">
        <v>54</v>
      </c>
      <c r="N11" s="10">
        <v>15</v>
      </c>
      <c r="O11" s="10">
        <v>44</v>
      </c>
      <c r="P11" s="10">
        <v>42</v>
      </c>
      <c r="Q11" s="10">
        <v>20</v>
      </c>
      <c r="R11" s="33">
        <v>98.4</v>
      </c>
      <c r="S11" s="33">
        <v>0.7</v>
      </c>
    </row>
    <row r="12" spans="1:19" ht="24" customHeight="1">
      <c r="A12" s="13"/>
      <c r="R12" s="33"/>
      <c r="S12" s="33"/>
    </row>
    <row r="13" spans="1:21" s="16" customFormat="1" ht="24" customHeight="1">
      <c r="A13" s="14">
        <v>18</v>
      </c>
      <c r="B13" s="15">
        <f>SUM(B15:B16)</f>
        <v>11842</v>
      </c>
      <c r="C13" s="15">
        <f aca="true" t="shared" si="0" ref="C13:P13">SUM(C15:C16)</f>
        <v>6104</v>
      </c>
      <c r="D13" s="15">
        <f t="shared" si="0"/>
        <v>5738</v>
      </c>
      <c r="E13" s="15">
        <f t="shared" si="0"/>
        <v>6003</v>
      </c>
      <c r="F13" s="15">
        <f t="shared" si="0"/>
        <v>5644</v>
      </c>
      <c r="G13" s="15">
        <f t="shared" si="0"/>
        <v>0</v>
      </c>
      <c r="H13" s="15">
        <f t="shared" si="0"/>
        <v>28</v>
      </c>
      <c r="I13" s="15">
        <f t="shared" si="0"/>
        <v>2</v>
      </c>
      <c r="J13" s="15">
        <f t="shared" si="0"/>
        <v>8</v>
      </c>
      <c r="K13" s="15">
        <f t="shared" si="0"/>
        <v>8</v>
      </c>
      <c r="L13" s="15">
        <f t="shared" si="0"/>
        <v>1</v>
      </c>
      <c r="M13" s="15">
        <f t="shared" si="0"/>
        <v>44</v>
      </c>
      <c r="N13" s="15">
        <f t="shared" si="0"/>
        <v>18</v>
      </c>
      <c r="O13" s="15">
        <f t="shared" si="0"/>
        <v>47</v>
      </c>
      <c r="P13" s="15">
        <f t="shared" si="0"/>
        <v>39</v>
      </c>
      <c r="Q13" s="15">
        <f>SUM(Q15:Q16)</f>
        <v>5</v>
      </c>
      <c r="R13" s="34">
        <f>+ROUND((E13+F13)/B13*100,1)</f>
        <v>98.4</v>
      </c>
      <c r="S13" s="34">
        <f>+ROUND((M13+N13+Q13)/B13*100,1)</f>
        <v>0.6</v>
      </c>
      <c r="T13" s="16" t="s">
        <v>4</v>
      </c>
      <c r="U13" s="16" t="s">
        <v>4</v>
      </c>
    </row>
    <row r="14" spans="1:21" s="16" customFormat="1" ht="14.2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34"/>
      <c r="S14" s="34"/>
      <c r="U14" s="16" t="s">
        <v>4</v>
      </c>
    </row>
    <row r="15" spans="1:21" s="16" customFormat="1" ht="24" customHeight="1">
      <c r="A15" s="17" t="s">
        <v>34</v>
      </c>
      <c r="B15" s="39">
        <f>SUM(B18:B31)</f>
        <v>11223</v>
      </c>
      <c r="C15" s="39">
        <f aca="true" t="shared" si="1" ref="C15:Q15">SUM(C18:C31)</f>
        <v>5770</v>
      </c>
      <c r="D15" s="39">
        <f t="shared" si="1"/>
        <v>5453</v>
      </c>
      <c r="E15" s="39">
        <f t="shared" si="1"/>
        <v>5671</v>
      </c>
      <c r="F15" s="39">
        <f t="shared" si="1"/>
        <v>5360</v>
      </c>
      <c r="G15" s="39">
        <f t="shared" si="1"/>
        <v>0</v>
      </c>
      <c r="H15" s="39">
        <f t="shared" si="1"/>
        <v>28</v>
      </c>
      <c r="I15" s="39">
        <f t="shared" si="1"/>
        <v>2</v>
      </c>
      <c r="J15" s="39">
        <f t="shared" si="1"/>
        <v>8</v>
      </c>
      <c r="K15" s="39">
        <f t="shared" si="1"/>
        <v>8</v>
      </c>
      <c r="L15" s="39">
        <f t="shared" si="1"/>
        <v>1</v>
      </c>
      <c r="M15" s="39">
        <f t="shared" si="1"/>
        <v>44</v>
      </c>
      <c r="N15" s="39">
        <f t="shared" si="1"/>
        <v>18</v>
      </c>
      <c r="O15" s="39">
        <f t="shared" si="1"/>
        <v>45</v>
      </c>
      <c r="P15" s="39">
        <f t="shared" si="1"/>
        <v>38</v>
      </c>
      <c r="Q15" s="39">
        <f t="shared" si="1"/>
        <v>1</v>
      </c>
      <c r="R15" s="34">
        <f>+ROUND((E15+F15)/B15*100,1)</f>
        <v>98.3</v>
      </c>
      <c r="S15" s="34">
        <f>+ROUND((M15+N15+Q15)/B15*100,1)</f>
        <v>0.6</v>
      </c>
      <c r="T15" s="16" t="s">
        <v>4</v>
      </c>
      <c r="U15" s="16" t="s">
        <v>4</v>
      </c>
    </row>
    <row r="16" spans="1:21" s="16" customFormat="1" ht="27.75" customHeight="1">
      <c r="A16" s="17" t="s">
        <v>35</v>
      </c>
      <c r="B16" s="39">
        <f>SUM(B33:B38)</f>
        <v>619</v>
      </c>
      <c r="C16" s="39">
        <f aca="true" t="shared" si="2" ref="C16:Q16">SUM(C33:C38)</f>
        <v>334</v>
      </c>
      <c r="D16" s="39">
        <f t="shared" si="2"/>
        <v>285</v>
      </c>
      <c r="E16" s="39">
        <f t="shared" si="2"/>
        <v>332</v>
      </c>
      <c r="F16" s="39">
        <f t="shared" si="2"/>
        <v>284</v>
      </c>
      <c r="G16" s="39">
        <f t="shared" si="2"/>
        <v>0</v>
      </c>
      <c r="H16" s="39">
        <f t="shared" si="2"/>
        <v>0</v>
      </c>
      <c r="I16" s="39">
        <f t="shared" si="2"/>
        <v>0</v>
      </c>
      <c r="J16" s="39">
        <f t="shared" si="2"/>
        <v>0</v>
      </c>
      <c r="K16" s="39">
        <f t="shared" si="2"/>
        <v>0</v>
      </c>
      <c r="L16" s="39">
        <f t="shared" si="2"/>
        <v>0</v>
      </c>
      <c r="M16" s="39">
        <f t="shared" si="2"/>
        <v>0</v>
      </c>
      <c r="N16" s="39">
        <f t="shared" si="2"/>
        <v>0</v>
      </c>
      <c r="O16" s="39">
        <f t="shared" si="2"/>
        <v>2</v>
      </c>
      <c r="P16" s="39">
        <f t="shared" si="2"/>
        <v>1</v>
      </c>
      <c r="Q16" s="39">
        <f t="shared" si="2"/>
        <v>4</v>
      </c>
      <c r="R16" s="34">
        <f>+ROUND((E16+F16)/B16*100,1)</f>
        <v>99.5</v>
      </c>
      <c r="S16" s="34">
        <f>+ROUND((M16+N16+Q16)/B16*100,1)</f>
        <v>0.6</v>
      </c>
      <c r="T16" s="16" t="s">
        <v>4</v>
      </c>
      <c r="U16" s="16" t="s">
        <v>4</v>
      </c>
    </row>
    <row r="17" spans="1:21" ht="16.5" customHeight="1">
      <c r="A17" s="18"/>
      <c r="B17" s="11"/>
      <c r="C17" s="11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33"/>
      <c r="S17" s="33"/>
      <c r="U17" s="3" t="s">
        <v>4</v>
      </c>
    </row>
    <row r="18" spans="1:21" ht="24" customHeight="1">
      <c r="A18" s="9" t="s">
        <v>36</v>
      </c>
      <c r="B18" s="19">
        <f>+C18+D18</f>
        <v>4650</v>
      </c>
      <c r="C18" s="20">
        <f>+E18+G18+I18+K18+M18+O18</f>
        <v>2420</v>
      </c>
      <c r="D18" s="20">
        <f>+F18+H18+J18+L18+N18+P18</f>
        <v>2230</v>
      </c>
      <c r="E18" s="20">
        <v>2372</v>
      </c>
      <c r="F18" s="20">
        <v>2172</v>
      </c>
      <c r="G18" s="20">
        <v>0</v>
      </c>
      <c r="H18" s="20">
        <v>26</v>
      </c>
      <c r="I18" s="20">
        <v>1</v>
      </c>
      <c r="J18" s="20">
        <v>7</v>
      </c>
      <c r="K18" s="20">
        <v>2</v>
      </c>
      <c r="L18" s="20">
        <v>0</v>
      </c>
      <c r="M18" s="20">
        <v>23</v>
      </c>
      <c r="N18" s="20">
        <v>8</v>
      </c>
      <c r="O18" s="20">
        <v>22</v>
      </c>
      <c r="P18" s="20">
        <v>17</v>
      </c>
      <c r="Q18" s="10">
        <v>1</v>
      </c>
      <c r="R18" s="34">
        <f aca="true" t="shared" si="3" ref="R18:R31">+ROUND((E18+F18)/B18*100,1)</f>
        <v>97.7</v>
      </c>
      <c r="S18" s="34">
        <f aca="true" t="shared" si="4" ref="S18:S31">+ROUND((M18+N18+Q18)/B18*100,1)</f>
        <v>0.7</v>
      </c>
      <c r="T18" s="3" t="s">
        <v>4</v>
      </c>
      <c r="U18" s="3" t="s">
        <v>4</v>
      </c>
    </row>
    <row r="19" spans="1:21" ht="24" customHeight="1">
      <c r="A19" s="9" t="s">
        <v>37</v>
      </c>
      <c r="B19" s="19">
        <f aca="true" t="shared" si="5" ref="B19:B38">+C19+D19</f>
        <v>1036</v>
      </c>
      <c r="C19" s="20">
        <f aca="true" t="shared" si="6" ref="C19:D38">+E19+G19+I19+K19+M19+O19</f>
        <v>508</v>
      </c>
      <c r="D19" s="20">
        <f t="shared" si="6"/>
        <v>528</v>
      </c>
      <c r="E19" s="20">
        <v>500</v>
      </c>
      <c r="F19" s="20">
        <v>517</v>
      </c>
      <c r="G19" s="20">
        <v>0</v>
      </c>
      <c r="H19" s="20">
        <v>2</v>
      </c>
      <c r="I19" s="20">
        <v>1</v>
      </c>
      <c r="J19" s="20">
        <v>1</v>
      </c>
      <c r="K19" s="20">
        <v>0</v>
      </c>
      <c r="L19" s="20">
        <v>1</v>
      </c>
      <c r="M19" s="20">
        <v>2</v>
      </c>
      <c r="N19" s="20">
        <v>2</v>
      </c>
      <c r="O19" s="20">
        <v>5</v>
      </c>
      <c r="P19" s="20">
        <v>5</v>
      </c>
      <c r="Q19" s="10">
        <v>0</v>
      </c>
      <c r="R19" s="34">
        <f t="shared" si="3"/>
        <v>98.2</v>
      </c>
      <c r="S19" s="34">
        <f t="shared" si="4"/>
        <v>0.4</v>
      </c>
      <c r="T19" s="3" t="s">
        <v>4</v>
      </c>
      <c r="U19" s="3" t="s">
        <v>4</v>
      </c>
    </row>
    <row r="20" spans="1:21" ht="24" customHeight="1">
      <c r="A20" s="9" t="s">
        <v>38</v>
      </c>
      <c r="B20" s="19">
        <f t="shared" si="5"/>
        <v>936</v>
      </c>
      <c r="C20" s="20">
        <f t="shared" si="6"/>
        <v>495</v>
      </c>
      <c r="D20" s="20">
        <f t="shared" si="6"/>
        <v>441</v>
      </c>
      <c r="E20" s="20">
        <v>488</v>
      </c>
      <c r="F20" s="20">
        <v>434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3</v>
      </c>
      <c r="N20" s="20">
        <v>5</v>
      </c>
      <c r="O20" s="20">
        <v>4</v>
      </c>
      <c r="P20" s="20">
        <v>2</v>
      </c>
      <c r="Q20" s="10">
        <v>0</v>
      </c>
      <c r="R20" s="34">
        <f t="shared" si="3"/>
        <v>98.5</v>
      </c>
      <c r="S20" s="34">
        <f t="shared" si="4"/>
        <v>0.9</v>
      </c>
      <c r="T20" s="3" t="s">
        <v>4</v>
      </c>
      <c r="U20" s="3" t="s">
        <v>4</v>
      </c>
    </row>
    <row r="21" spans="1:21" ht="24" customHeight="1">
      <c r="A21" s="9" t="s">
        <v>39</v>
      </c>
      <c r="B21" s="19">
        <f t="shared" si="5"/>
        <v>811</v>
      </c>
      <c r="C21" s="20">
        <f t="shared" si="6"/>
        <v>396</v>
      </c>
      <c r="D21" s="20">
        <f t="shared" si="6"/>
        <v>415</v>
      </c>
      <c r="E21" s="20">
        <v>387</v>
      </c>
      <c r="F21" s="20">
        <v>408</v>
      </c>
      <c r="G21" s="20">
        <v>0</v>
      </c>
      <c r="H21" s="20">
        <v>0</v>
      </c>
      <c r="I21" s="20">
        <v>0</v>
      </c>
      <c r="J21" s="20">
        <v>0</v>
      </c>
      <c r="K21" s="20">
        <v>2</v>
      </c>
      <c r="L21" s="20">
        <v>0</v>
      </c>
      <c r="M21" s="20">
        <v>4</v>
      </c>
      <c r="N21" s="20">
        <v>0</v>
      </c>
      <c r="O21" s="20">
        <v>3</v>
      </c>
      <c r="P21" s="20">
        <v>7</v>
      </c>
      <c r="Q21" s="10">
        <v>0</v>
      </c>
      <c r="R21" s="34">
        <f t="shared" si="3"/>
        <v>98</v>
      </c>
      <c r="S21" s="34">
        <f t="shared" si="4"/>
        <v>0.5</v>
      </c>
      <c r="T21" s="3" t="s">
        <v>40</v>
      </c>
      <c r="U21" s="3" t="s">
        <v>4</v>
      </c>
    </row>
    <row r="22" spans="1:21" ht="24" customHeight="1">
      <c r="A22" s="9" t="s">
        <v>41</v>
      </c>
      <c r="B22" s="19">
        <f t="shared" si="5"/>
        <v>794</v>
      </c>
      <c r="C22" s="20">
        <f t="shared" si="6"/>
        <v>396</v>
      </c>
      <c r="D22" s="20">
        <f t="shared" si="6"/>
        <v>398</v>
      </c>
      <c r="E22" s="20">
        <v>387</v>
      </c>
      <c r="F22" s="20">
        <v>394</v>
      </c>
      <c r="G22" s="20">
        <v>0</v>
      </c>
      <c r="H22" s="20">
        <v>0</v>
      </c>
      <c r="I22" s="20">
        <v>0</v>
      </c>
      <c r="J22" s="20">
        <v>0</v>
      </c>
      <c r="K22" s="20">
        <v>2</v>
      </c>
      <c r="L22" s="20">
        <v>0</v>
      </c>
      <c r="M22" s="20">
        <v>3</v>
      </c>
      <c r="N22" s="20">
        <v>2</v>
      </c>
      <c r="O22" s="20">
        <v>4</v>
      </c>
      <c r="P22" s="20">
        <v>2</v>
      </c>
      <c r="Q22" s="10">
        <v>0</v>
      </c>
      <c r="R22" s="34">
        <f t="shared" si="3"/>
        <v>98.4</v>
      </c>
      <c r="S22" s="34">
        <f t="shared" si="4"/>
        <v>0.6</v>
      </c>
      <c r="T22" s="3" t="s">
        <v>4</v>
      </c>
      <c r="U22" s="3" t="s">
        <v>4</v>
      </c>
    </row>
    <row r="23" spans="1:21" ht="24" customHeight="1">
      <c r="A23" s="9" t="s">
        <v>42</v>
      </c>
      <c r="B23" s="19">
        <f t="shared" si="5"/>
        <v>396</v>
      </c>
      <c r="C23" s="20">
        <f t="shared" si="6"/>
        <v>213</v>
      </c>
      <c r="D23" s="20">
        <f t="shared" si="6"/>
        <v>183</v>
      </c>
      <c r="E23" s="20">
        <v>212</v>
      </c>
      <c r="F23" s="20">
        <v>182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1</v>
      </c>
      <c r="P23" s="20">
        <v>1</v>
      </c>
      <c r="Q23" s="10">
        <v>0</v>
      </c>
      <c r="R23" s="34">
        <f t="shared" si="3"/>
        <v>99.5</v>
      </c>
      <c r="S23" s="34">
        <f t="shared" si="4"/>
        <v>0</v>
      </c>
      <c r="T23" s="3" t="s">
        <v>4</v>
      </c>
      <c r="U23" s="3" t="s">
        <v>4</v>
      </c>
    </row>
    <row r="24" spans="1:21" ht="24" customHeight="1">
      <c r="A24" s="9" t="s">
        <v>43</v>
      </c>
      <c r="B24" s="19">
        <f t="shared" si="5"/>
        <v>205</v>
      </c>
      <c r="C24" s="20">
        <f t="shared" si="6"/>
        <v>106</v>
      </c>
      <c r="D24" s="20">
        <f t="shared" si="6"/>
        <v>99</v>
      </c>
      <c r="E24" s="20">
        <v>103</v>
      </c>
      <c r="F24" s="20">
        <v>99</v>
      </c>
      <c r="G24" s="20">
        <v>0</v>
      </c>
      <c r="H24" s="20">
        <v>0</v>
      </c>
      <c r="I24" s="20">
        <v>0</v>
      </c>
      <c r="J24" s="20">
        <v>0</v>
      </c>
      <c r="K24" s="20">
        <v>1</v>
      </c>
      <c r="L24" s="20">
        <v>0</v>
      </c>
      <c r="M24" s="20">
        <v>1</v>
      </c>
      <c r="N24" s="20">
        <v>0</v>
      </c>
      <c r="O24" s="20">
        <v>1</v>
      </c>
      <c r="P24" s="20">
        <v>0</v>
      </c>
      <c r="Q24" s="10">
        <v>0</v>
      </c>
      <c r="R24" s="34">
        <f t="shared" si="3"/>
        <v>98.5</v>
      </c>
      <c r="S24" s="34">
        <f t="shared" si="4"/>
        <v>0.5</v>
      </c>
      <c r="T24" s="3" t="s">
        <v>4</v>
      </c>
      <c r="U24" s="3" t="s">
        <v>4</v>
      </c>
    </row>
    <row r="25" spans="1:21" ht="24" customHeight="1">
      <c r="A25" s="9" t="s">
        <v>44</v>
      </c>
      <c r="B25" s="19">
        <f t="shared" si="5"/>
        <v>223</v>
      </c>
      <c r="C25" s="20">
        <f t="shared" si="6"/>
        <v>124</v>
      </c>
      <c r="D25" s="20">
        <f t="shared" si="6"/>
        <v>99</v>
      </c>
      <c r="E25" s="20">
        <v>123</v>
      </c>
      <c r="F25" s="20">
        <v>99</v>
      </c>
      <c r="G25" s="20">
        <v>0</v>
      </c>
      <c r="H25" s="20">
        <v>0</v>
      </c>
      <c r="I25" s="20">
        <v>0</v>
      </c>
      <c r="J25" s="20">
        <v>0</v>
      </c>
      <c r="K25" s="20">
        <v>1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10">
        <v>0</v>
      </c>
      <c r="R25" s="34">
        <f t="shared" si="3"/>
        <v>99.6</v>
      </c>
      <c r="S25" s="34">
        <f t="shared" si="4"/>
        <v>0</v>
      </c>
      <c r="T25" s="3" t="s">
        <v>4</v>
      </c>
      <c r="U25" s="3" t="s">
        <v>4</v>
      </c>
    </row>
    <row r="26" spans="1:21" ht="24" customHeight="1">
      <c r="A26" s="9" t="s">
        <v>45</v>
      </c>
      <c r="B26" s="19">
        <f t="shared" si="5"/>
        <v>259</v>
      </c>
      <c r="C26" s="20">
        <f t="shared" si="6"/>
        <v>134</v>
      </c>
      <c r="D26" s="20">
        <f t="shared" si="6"/>
        <v>125</v>
      </c>
      <c r="E26" s="20">
        <v>133</v>
      </c>
      <c r="F26" s="20">
        <v>124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1</v>
      </c>
      <c r="N26" s="20">
        <v>0</v>
      </c>
      <c r="O26" s="20">
        <v>0</v>
      </c>
      <c r="P26" s="20">
        <v>1</v>
      </c>
      <c r="Q26" s="10">
        <v>0</v>
      </c>
      <c r="R26" s="34">
        <f t="shared" si="3"/>
        <v>99.2</v>
      </c>
      <c r="S26" s="34">
        <f t="shared" si="4"/>
        <v>0.4</v>
      </c>
      <c r="T26" s="3" t="s">
        <v>4</v>
      </c>
      <c r="U26" s="3" t="s">
        <v>4</v>
      </c>
    </row>
    <row r="27" spans="1:21" ht="24" customHeight="1">
      <c r="A27" s="9" t="s">
        <v>46</v>
      </c>
      <c r="B27" s="19">
        <f t="shared" si="5"/>
        <v>308</v>
      </c>
      <c r="C27" s="20">
        <f t="shared" si="6"/>
        <v>159</v>
      </c>
      <c r="D27" s="20">
        <f t="shared" si="6"/>
        <v>149</v>
      </c>
      <c r="E27" s="20">
        <v>154</v>
      </c>
      <c r="F27" s="20">
        <v>148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4</v>
      </c>
      <c r="N27" s="20">
        <v>1</v>
      </c>
      <c r="O27" s="20">
        <v>1</v>
      </c>
      <c r="P27" s="20">
        <v>0</v>
      </c>
      <c r="Q27" s="10">
        <v>0</v>
      </c>
      <c r="R27" s="34">
        <f t="shared" si="3"/>
        <v>98.1</v>
      </c>
      <c r="S27" s="34">
        <f t="shared" si="4"/>
        <v>1.6</v>
      </c>
      <c r="T27" s="3" t="s">
        <v>4</v>
      </c>
      <c r="U27" s="3" t="s">
        <v>4</v>
      </c>
    </row>
    <row r="28" spans="1:21" ht="24" customHeight="1">
      <c r="A28" s="9" t="s">
        <v>47</v>
      </c>
      <c r="B28" s="19">
        <f t="shared" si="5"/>
        <v>619</v>
      </c>
      <c r="C28" s="32">
        <f t="shared" si="6"/>
        <v>337</v>
      </c>
      <c r="D28" s="32">
        <f t="shared" si="6"/>
        <v>282</v>
      </c>
      <c r="E28" s="32">
        <v>336</v>
      </c>
      <c r="F28" s="32">
        <v>280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1</v>
      </c>
      <c r="P28" s="32">
        <v>2</v>
      </c>
      <c r="Q28" s="11">
        <v>0</v>
      </c>
      <c r="R28" s="36">
        <f t="shared" si="3"/>
        <v>99.5</v>
      </c>
      <c r="S28" s="36">
        <f t="shared" si="4"/>
        <v>0</v>
      </c>
      <c r="T28" s="3" t="s">
        <v>4</v>
      </c>
      <c r="U28" s="3" t="s">
        <v>4</v>
      </c>
    </row>
    <row r="29" spans="1:19" ht="24" customHeight="1">
      <c r="A29" s="9" t="s">
        <v>55</v>
      </c>
      <c r="B29" s="19">
        <f>+C29+D29</f>
        <v>325</v>
      </c>
      <c r="C29" s="32">
        <f t="shared" si="6"/>
        <v>151</v>
      </c>
      <c r="D29" s="32">
        <f t="shared" si="6"/>
        <v>174</v>
      </c>
      <c r="E29" s="32">
        <v>149</v>
      </c>
      <c r="F29" s="32">
        <v>174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2</v>
      </c>
      <c r="P29" s="32">
        <v>0</v>
      </c>
      <c r="Q29" s="11">
        <v>0</v>
      </c>
      <c r="R29" s="36">
        <f t="shared" si="3"/>
        <v>99.4</v>
      </c>
      <c r="S29" s="36">
        <f t="shared" si="4"/>
        <v>0</v>
      </c>
    </row>
    <row r="30" spans="1:19" s="16" customFormat="1" ht="24" customHeight="1">
      <c r="A30" s="9" t="s">
        <v>60</v>
      </c>
      <c r="B30" s="19">
        <f>+C30+D30</f>
        <v>340</v>
      </c>
      <c r="C30" s="32">
        <f t="shared" si="6"/>
        <v>166</v>
      </c>
      <c r="D30" s="32">
        <f t="shared" si="6"/>
        <v>174</v>
      </c>
      <c r="E30" s="32">
        <v>163</v>
      </c>
      <c r="F30" s="32">
        <v>173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3</v>
      </c>
      <c r="N30" s="32">
        <v>0</v>
      </c>
      <c r="O30" s="32">
        <v>0</v>
      </c>
      <c r="P30" s="32">
        <v>1</v>
      </c>
      <c r="Q30" s="11">
        <v>0</v>
      </c>
      <c r="R30" s="36">
        <f t="shared" si="3"/>
        <v>98.8</v>
      </c>
      <c r="S30" s="36">
        <f t="shared" si="4"/>
        <v>0.9</v>
      </c>
    </row>
    <row r="31" spans="1:21" ht="24" customHeight="1">
      <c r="A31" s="21" t="s">
        <v>61</v>
      </c>
      <c r="B31" s="22">
        <f>+C31+D31</f>
        <v>321</v>
      </c>
      <c r="C31" s="23">
        <f t="shared" si="6"/>
        <v>165</v>
      </c>
      <c r="D31" s="23">
        <f t="shared" si="6"/>
        <v>156</v>
      </c>
      <c r="E31" s="23">
        <v>164</v>
      </c>
      <c r="F31" s="23">
        <v>156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0</v>
      </c>
      <c r="Q31" s="24">
        <v>0</v>
      </c>
      <c r="R31" s="37">
        <f t="shared" si="3"/>
        <v>99.7</v>
      </c>
      <c r="S31" s="37">
        <f t="shared" si="4"/>
        <v>0</v>
      </c>
      <c r="T31" s="3" t="s">
        <v>4</v>
      </c>
      <c r="U31" s="3" t="s">
        <v>4</v>
      </c>
    </row>
    <row r="32" spans="1:21" s="16" customFormat="1" ht="24" customHeight="1">
      <c r="A32" s="25" t="s">
        <v>48</v>
      </c>
      <c r="B32" s="19"/>
      <c r="C32" s="20"/>
      <c r="D32" s="20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15"/>
      <c r="R32" s="34"/>
      <c r="S32" s="34"/>
      <c r="T32" s="16" t="s">
        <v>4</v>
      </c>
      <c r="U32" s="16" t="s">
        <v>4</v>
      </c>
    </row>
    <row r="33" spans="1:21" ht="24" customHeight="1">
      <c r="A33" s="21" t="s">
        <v>49</v>
      </c>
      <c r="B33" s="22">
        <f t="shared" si="5"/>
        <v>28</v>
      </c>
      <c r="C33" s="23">
        <f t="shared" si="6"/>
        <v>11</v>
      </c>
      <c r="D33" s="23">
        <f t="shared" si="6"/>
        <v>17</v>
      </c>
      <c r="E33" s="23">
        <v>11</v>
      </c>
      <c r="F33" s="23">
        <v>17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4">
        <v>0</v>
      </c>
      <c r="R33" s="37">
        <f>+ROUND((E33+F33)/B33*100,1)</f>
        <v>100</v>
      </c>
      <c r="S33" s="37">
        <f>+ROUND((M33+N33+Q33)/B33*100,1)</f>
        <v>0</v>
      </c>
      <c r="T33" s="3" t="s">
        <v>4</v>
      </c>
      <c r="U33" s="3" t="s">
        <v>4</v>
      </c>
    </row>
    <row r="34" spans="1:21" ht="24" customHeight="1">
      <c r="A34" s="25" t="s">
        <v>50</v>
      </c>
      <c r="B34" s="19"/>
      <c r="C34" s="20"/>
      <c r="D34" s="20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15"/>
      <c r="R34" s="34"/>
      <c r="S34" s="34"/>
      <c r="T34" s="3" t="s">
        <v>4</v>
      </c>
      <c r="U34" s="3" t="s">
        <v>4</v>
      </c>
    </row>
    <row r="35" spans="1:21" ht="24" customHeight="1">
      <c r="A35" s="21" t="s">
        <v>51</v>
      </c>
      <c r="B35" s="22">
        <f t="shared" si="5"/>
        <v>277</v>
      </c>
      <c r="C35" s="23">
        <f t="shared" si="6"/>
        <v>146</v>
      </c>
      <c r="D35" s="23">
        <f t="shared" si="6"/>
        <v>131</v>
      </c>
      <c r="E35" s="23">
        <v>146</v>
      </c>
      <c r="F35" s="23">
        <v>131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4">
        <v>4</v>
      </c>
      <c r="R35" s="37">
        <f>+ROUND((E35+F35)/B35*100,1)</f>
        <v>100</v>
      </c>
      <c r="S35" s="37">
        <f>+ROUND((M35+N35+Q35)/B35*100,1)</f>
        <v>1.4</v>
      </c>
      <c r="T35" s="3" t="s">
        <v>4</v>
      </c>
      <c r="U35" s="3" t="s">
        <v>4</v>
      </c>
    </row>
    <row r="36" spans="1:21" ht="24" customHeight="1">
      <c r="A36" s="25" t="s">
        <v>56</v>
      </c>
      <c r="B36" s="19"/>
      <c r="C36" s="20"/>
      <c r="D36" s="20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15"/>
      <c r="R36" s="34"/>
      <c r="S36" s="34"/>
      <c r="T36" s="3" t="s">
        <v>4</v>
      </c>
      <c r="U36" s="3" t="s">
        <v>4</v>
      </c>
    </row>
    <row r="37" spans="1:21" ht="24" customHeight="1">
      <c r="A37" s="9" t="s">
        <v>57</v>
      </c>
      <c r="B37" s="19">
        <f>+C37+D37</f>
        <v>112</v>
      </c>
      <c r="C37" s="20">
        <f>+E37+G37+I37+K37+M37+O37</f>
        <v>61</v>
      </c>
      <c r="D37" s="20">
        <f>+F37+H37+J37+L37+N37+P37</f>
        <v>51</v>
      </c>
      <c r="E37" s="20">
        <v>61</v>
      </c>
      <c r="F37" s="20">
        <v>51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10">
        <v>0</v>
      </c>
      <c r="R37" s="36">
        <f>+ROUND((E37+F37)/B37*100,1)</f>
        <v>100</v>
      </c>
      <c r="S37" s="36">
        <f>+ROUND((M37+N37+Q37)/B37*100,1)</f>
        <v>0</v>
      </c>
      <c r="T37" s="3" t="s">
        <v>4</v>
      </c>
      <c r="U37" s="3" t="s">
        <v>4</v>
      </c>
    </row>
    <row r="38" spans="1:21" s="16" customFormat="1" ht="24" customHeight="1">
      <c r="A38" s="27" t="s">
        <v>58</v>
      </c>
      <c r="B38" s="28">
        <f t="shared" si="5"/>
        <v>202</v>
      </c>
      <c r="C38" s="29">
        <f t="shared" si="6"/>
        <v>116</v>
      </c>
      <c r="D38" s="29">
        <f t="shared" si="6"/>
        <v>86</v>
      </c>
      <c r="E38" s="29">
        <v>114</v>
      </c>
      <c r="F38" s="29">
        <v>85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2</v>
      </c>
      <c r="P38" s="29">
        <v>1</v>
      </c>
      <c r="Q38" s="30">
        <v>0</v>
      </c>
      <c r="R38" s="38">
        <f>+ROUND((E38+F38)/B38*100,1)</f>
        <v>98.5</v>
      </c>
      <c r="S38" s="38">
        <f>+ROUND((M38+N38+Q38)/B38*100,1)</f>
        <v>0</v>
      </c>
      <c r="T38" s="16" t="s">
        <v>4</v>
      </c>
      <c r="U38" s="16" t="s">
        <v>4</v>
      </c>
    </row>
    <row r="39" spans="1:20" ht="14.25" customHeight="1">
      <c r="A39" s="31" t="s">
        <v>53</v>
      </c>
      <c r="B39" s="31"/>
      <c r="C39" s="31"/>
      <c r="D39" s="31"/>
      <c r="T39" s="3" t="s">
        <v>4</v>
      </c>
    </row>
    <row r="40" spans="1:4" ht="14.25" customHeight="1">
      <c r="A40" s="31" t="s">
        <v>52</v>
      </c>
      <c r="B40" s="31"/>
      <c r="C40" s="31"/>
      <c r="D40" s="31"/>
    </row>
    <row r="41" spans="1:19" ht="12" customHeight="1">
      <c r="A41" s="31"/>
      <c r="B41" s="3" t="s">
        <v>4</v>
      </c>
      <c r="C41" s="3" t="s">
        <v>4</v>
      </c>
      <c r="D41" s="3" t="s">
        <v>4</v>
      </c>
      <c r="E41" s="3" t="s">
        <v>4</v>
      </c>
      <c r="F41" s="3" t="s">
        <v>4</v>
      </c>
      <c r="G41" s="3" t="s">
        <v>4</v>
      </c>
      <c r="H41" s="3" t="s">
        <v>4</v>
      </c>
      <c r="I41" s="3" t="s">
        <v>4</v>
      </c>
      <c r="J41" s="3" t="s">
        <v>4</v>
      </c>
      <c r="K41" s="3" t="s">
        <v>4</v>
      </c>
      <c r="L41" s="3" t="s">
        <v>4</v>
      </c>
      <c r="M41" s="3" t="s">
        <v>4</v>
      </c>
      <c r="N41" s="3" t="s">
        <v>4</v>
      </c>
      <c r="O41" s="3" t="s">
        <v>4</v>
      </c>
      <c r="P41" s="3" t="s">
        <v>4</v>
      </c>
      <c r="Q41" s="3" t="s">
        <v>4</v>
      </c>
      <c r="R41" s="3" t="s">
        <v>4</v>
      </c>
      <c r="S41" s="3" t="s">
        <v>4</v>
      </c>
    </row>
    <row r="42" spans="1:19" ht="12" customHeight="1">
      <c r="A42" s="31"/>
      <c r="B42" s="3" t="s">
        <v>4</v>
      </c>
      <c r="C42" s="3" t="s">
        <v>4</v>
      </c>
      <c r="D42" s="3" t="s">
        <v>4</v>
      </c>
      <c r="E42" s="3" t="s">
        <v>4</v>
      </c>
      <c r="F42" s="3" t="s">
        <v>4</v>
      </c>
      <c r="G42" s="3" t="s">
        <v>4</v>
      </c>
      <c r="H42" s="3" t="s">
        <v>4</v>
      </c>
      <c r="I42" s="3" t="s">
        <v>4</v>
      </c>
      <c r="J42" s="3" t="s">
        <v>4</v>
      </c>
      <c r="K42" s="3" t="s">
        <v>4</v>
      </c>
      <c r="L42" s="3" t="s">
        <v>4</v>
      </c>
      <c r="M42" s="3" t="s">
        <v>4</v>
      </c>
      <c r="N42" s="3" t="s">
        <v>4</v>
      </c>
      <c r="O42" s="3" t="s">
        <v>4</v>
      </c>
      <c r="P42" s="3" t="s">
        <v>4</v>
      </c>
      <c r="Q42" s="3" t="s">
        <v>40</v>
      </c>
      <c r="R42" s="3" t="s">
        <v>4</v>
      </c>
      <c r="S42" s="3" t="s">
        <v>4</v>
      </c>
    </row>
    <row r="43" spans="1:18" ht="12" customHeight="1">
      <c r="A43" s="31"/>
      <c r="C43" s="31"/>
      <c r="R43" s="4" t="s">
        <v>4</v>
      </c>
    </row>
    <row r="44" spans="1:3" ht="12" customHeight="1">
      <c r="A44" s="31"/>
      <c r="C44" s="31"/>
    </row>
    <row r="45" ht="12" customHeight="1">
      <c r="A45" s="31"/>
    </row>
    <row r="46" ht="12" customHeight="1">
      <c r="A46" s="31"/>
    </row>
    <row r="47" ht="12" customHeight="1">
      <c r="A47" s="31"/>
    </row>
    <row r="48" ht="12" customHeight="1">
      <c r="A48" s="31"/>
    </row>
    <row r="49" ht="12" customHeight="1">
      <c r="A49" s="31"/>
    </row>
    <row r="50" ht="12" customHeight="1">
      <c r="A50" s="31"/>
    </row>
    <row r="51" ht="12" customHeight="1">
      <c r="A51" s="31"/>
    </row>
    <row r="52" ht="12" customHeight="1">
      <c r="A52" s="31"/>
    </row>
    <row r="53" ht="12" customHeight="1">
      <c r="A53" s="31"/>
    </row>
    <row r="54" ht="12" customHeight="1">
      <c r="A54" s="31"/>
    </row>
    <row r="55" ht="12" customHeight="1">
      <c r="A55" s="31"/>
    </row>
    <row r="56" ht="12" customHeight="1">
      <c r="A56" s="31"/>
    </row>
    <row r="57" ht="12" customHeight="1">
      <c r="A57" s="31"/>
    </row>
  </sheetData>
  <mergeCells count="1">
    <mergeCell ref="A6:A7"/>
  </mergeCells>
  <printOptions/>
  <pageMargins left="0.3937007874015748" right="0.24" top="0.33" bottom="0.3937007874015748" header="0.5118110236220472" footer="0.5118110236220472"/>
  <pageSetup fitToHeight="1" fitToWidth="1" horizontalDpi="400" verticalDpi="4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ok10717</cp:lastModifiedBy>
  <cp:lastPrinted>2007-03-05T00:45:19Z</cp:lastPrinted>
  <dcterms:created xsi:type="dcterms:W3CDTF">2001-03-13T01:20:34Z</dcterms:created>
  <dcterms:modified xsi:type="dcterms:W3CDTF">2007-06-18T07:26:20Z</dcterms:modified>
  <cp:category/>
  <cp:version/>
  <cp:contentType/>
  <cp:contentStatus/>
</cp:coreProperties>
</file>