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189A" sheetId="1" r:id="rId1"/>
  </sheets>
  <definedNames>
    <definedName name="_Regression_Int" localSheetId="0" hidden="1">1</definedName>
    <definedName name="\a" localSheetId="0">'189A'!#REF!</definedName>
    <definedName name="\a">#REF!</definedName>
    <definedName name="\p" localSheetId="0">'189A'!#REF!</definedName>
    <definedName name="\p">#REF!</definedName>
    <definedName name="MOJI" localSheetId="0">'189A'!#REF!</definedName>
    <definedName name="MOJI">#REF!</definedName>
    <definedName name="_xlnm.Print_Area" localSheetId="0">'189A'!$A$1:$L$54</definedName>
    <definedName name="Print_Area_MI" localSheetId="0">'189A'!#REF!</definedName>
    <definedName name="Print_Area_MI">#REF!</definedName>
    <definedName name="SUJI" localSheetId="0">'189A'!#REF!</definedName>
    <definedName name="SUJI">#REF!</definedName>
    <definedName name="数値" localSheetId="0">'189A'!#REF!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<sst xmlns="http://schemas.openxmlformats.org/spreadsheetml/2006/main" count="110" uniqueCount="110">
  <si>
    <t>(単位  t)</t>
  </si>
  <si>
    <t>都道府県</t>
  </si>
  <si>
    <t>農水産品</t>
  </si>
  <si>
    <t>林産品</t>
  </si>
  <si>
    <t>鉱産品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</si>
  <si>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</si>
  <si>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</si>
  <si>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</si>
  <si>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</si>
  <si>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</si>
  <si>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</si>
  <si>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</si>
  <si>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</si>
  <si>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</si>
  <si>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</si>
  <si>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</si>
  <si>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</si>
  <si>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</si>
  <si>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</si>
  <si>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</si>
  <si>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</si>
  <si>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</si>
  <si>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</si>
  <si>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</si>
  <si>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</si>
  <si>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</si>
  <si>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</si>
  <si>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</si>
  <si>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</si>
  <si>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</si>
  <si>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</si>
  <si>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</si>
  <si>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</si>
  <si>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</si>
  <si>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</si>
  <si>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</si>
  <si>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</si>
  <si>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</si>
  <si>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</si>
  <si>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</si>
  <si>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</si>
  <si>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</si>
  <si>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</si>
  <si>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</si>
  <si>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</si>
  <si>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</si>
  <si>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</si>
  <si>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</si>
  <si>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</si>
  <si>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</si>
  <si>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</si>
  <si>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</si>
  <si>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</si>
  <si>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</si>
  <si>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</si>
  <si>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</si>
  <si>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</si>
  <si>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</si>
  <si>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</si>
  <si>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</si>
  <si>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</si>
  <si>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</si>
  <si>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</si>
  <si>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</si>
  <si>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</si>
  <si>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</si>
  <si>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</si>
  <si>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</si>
  <si>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</si>
  <si>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</si>
  <si>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</si>
  <si>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</si>
  <si>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</si>
  <si>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</si>
  <si>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</si>
  <si>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</si>
  <si>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</si>
  <si>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</si>
  <si>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</si>
  <si>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</si>
  <si>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</si>
  <si>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</si>
  <si>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</si>
  <si>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</si>
  <si>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</si>
  <si>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</si>
  <si>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</si>
  <si>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</si>
  <si>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</si>
  <si>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</si>
  <si>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</si>
  <si>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</si>
  <si>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</si>
  <si>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</si>
  <si>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</si>
  <si>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</si>
  <si>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</si>
  <si>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</si>
  <si>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</si>
  <si>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</si>
  <si>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</si>
  <si>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</si>
  <si>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</si>
  <si>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</si>
  <si>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189.A</t>
  </si>
  <si>
    <t>　都道府県､品目別貨物到着トン数(全機関)</t>
  </si>
  <si>
    <t>金  属  ・  機械工業品</t>
  </si>
  <si>
    <t>平成16年度</t>
  </si>
  <si>
    <t>資料：国土交通省｢貨物地域流動調査｣</t>
  </si>
  <si>
    <t>　注）各都道府県から大分県へ到着したもの。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</si>
</sst>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4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2"/>
      <name val="ＭＳ 明朝"/>
      <family val="1"/>
    </font>
    <font>
      <sz val="14"/>
      <name val="ＭＳ 明朝"/>
      <family val="1"/>
    </font>
    <font>
      <sz val="2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37" fontId="0" fillId="0" borderId="0" xfId="0" applyAlignment="1">
      <alignment/>
    </xf>
    <xf numFmtId="37" fontId="8" fillId="0" borderId="0" xfId="0" applyFont="1" applyAlignment="1">
      <alignment horizontal="centerContinuous" vertical="center"/>
    </xf>
    <xf numFmtId="37" fontId="8" fillId="0" borderId="0" xfId="0" applyFont="1" applyAlignment="1">
      <alignment vertical="center"/>
    </xf>
    <xf numFmtId="49" fontId="9" fillId="0" borderId="0" xfId="0" applyNumberFormat="1" applyFont="1" applyAlignment="1">
      <alignment horizontal="centerContinuous"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right" vertical="center"/>
    </xf>
    <xf numFmtId="49" fontId="9" fillId="0" borderId="0" xfId="0" applyNumberFormat="1" applyFont="1" applyBorder="1" applyAlignment="1" applyProtection="1">
      <alignment horizontal="left" vertical="center"/>
      <protection/>
    </xf>
    <xf numFmtId="49" fontId="9" fillId="0" borderId="0" xfId="0" applyNumberFormat="1" applyFont="1" applyBorder="1" applyAlignment="1" applyProtection="1" quotePrefix="1">
      <alignment horizontal="left" vertical="center"/>
      <protection/>
    </xf>
    <xf numFmtId="37" fontId="10" fillId="0" borderId="1" xfId="0" applyFont="1" applyBorder="1" applyAlignment="1">
      <alignment horizontal="centerContinuous" vertical="center"/>
    </xf>
    <xf numFmtId="37" fontId="10" fillId="0" borderId="1" xfId="0" applyFont="1" applyBorder="1" applyAlignment="1" quotePrefix="1">
      <alignment horizontal="left" vertical="center"/>
    </xf>
    <xf numFmtId="37" fontId="10" fillId="0" borderId="1" xfId="0" applyFont="1" applyBorder="1" applyAlignment="1">
      <alignment vertical="center"/>
    </xf>
    <xf numFmtId="37" fontId="10" fillId="0" borderId="0" xfId="0" applyFont="1" applyAlignment="1">
      <alignment vertical="center"/>
    </xf>
    <xf numFmtId="37" fontId="10" fillId="0" borderId="2" xfId="0" applyFont="1" applyBorder="1" applyAlignment="1">
      <alignment horizontal="centerContinuous" vertical="center"/>
    </xf>
    <xf numFmtId="37" fontId="11" fillId="0" borderId="3" xfId="0" applyFont="1" applyBorder="1" applyAlignment="1" applyProtection="1">
      <alignment horizontal="center" vertical="center"/>
      <protection locked="0"/>
    </xf>
    <xf numFmtId="37" fontId="10" fillId="0" borderId="3" xfId="0" applyFont="1" applyBorder="1" applyAlignment="1" applyProtection="1">
      <alignment horizontal="center" vertical="center"/>
      <protection/>
    </xf>
    <xf numFmtId="37" fontId="10" fillId="0" borderId="3" xfId="0" applyFont="1" applyBorder="1" applyAlignment="1" applyProtection="1">
      <alignment horizontal="center" vertical="center" wrapText="1"/>
      <protection/>
    </xf>
    <xf numFmtId="37" fontId="10" fillId="0" borderId="4" xfId="0" applyFont="1" applyBorder="1" applyAlignment="1" applyProtection="1">
      <alignment horizontal="center" vertical="center"/>
      <protection/>
    </xf>
    <xf numFmtId="37" fontId="12" fillId="0" borderId="0" xfId="0" applyFont="1" applyAlignment="1">
      <alignment horizontal="centerContinuous" vertical="center"/>
    </xf>
    <xf numFmtId="37" fontId="12" fillId="0" borderId="0" xfId="0" applyFont="1" applyBorder="1" applyAlignment="1" applyProtection="1" quotePrefix="1">
      <alignment horizontal="distributed" vertical="center"/>
      <protection/>
    </xf>
    <xf numFmtId="178" fontId="12" fillId="0" borderId="5" xfId="0" applyNumberFormat="1" applyFont="1" applyBorder="1" applyAlignment="1">
      <alignment horizontal="right" vertical="center"/>
    </xf>
    <xf numFmtId="178" fontId="12" fillId="0" borderId="0" xfId="0" applyNumberFormat="1" applyFont="1" applyBorder="1" applyAlignment="1">
      <alignment horizontal="right" vertical="center"/>
    </xf>
    <xf numFmtId="37" fontId="12" fillId="0" borderId="0" xfId="0" applyFont="1" applyAlignment="1">
      <alignment vertical="center"/>
    </xf>
    <xf numFmtId="37" fontId="10" fillId="0" borderId="0" xfId="0" applyFont="1" applyAlignment="1" quotePrefix="1">
      <alignment horizontal="centerContinuous" vertical="center"/>
    </xf>
    <xf numFmtId="37" fontId="10" fillId="0" borderId="0" xfId="0" applyFont="1" applyBorder="1" applyAlignment="1" applyProtection="1" quotePrefix="1">
      <alignment horizontal="distributed" vertical="center"/>
      <protection/>
    </xf>
    <xf numFmtId="178" fontId="10" fillId="0" borderId="5" xfId="0" applyNumberFormat="1" applyFont="1" applyBorder="1" applyAlignment="1" quotePrefix="1">
      <alignment horizontal="right" vertical="center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178" fontId="11" fillId="0" borderId="0" xfId="0" applyNumberFormat="1" applyFont="1" applyAlignment="1" applyProtection="1">
      <alignment horizontal="right" vertical="center"/>
      <protection locked="0"/>
    </xf>
    <xf numFmtId="37" fontId="10" fillId="0" borderId="0" xfId="0" applyFont="1" applyBorder="1" applyAlignment="1" applyProtection="1">
      <alignment horizontal="distributed" vertical="center"/>
      <protection/>
    </xf>
    <xf numFmtId="178" fontId="10" fillId="0" borderId="5" xfId="0" applyNumberFormat="1" applyFont="1" applyBorder="1" applyAlignment="1" applyProtection="1">
      <alignment horizontal="right" vertical="center"/>
      <protection/>
    </xf>
    <xf numFmtId="37" fontId="12" fillId="0" borderId="0" xfId="0" applyFont="1" applyAlignment="1" quotePrefix="1">
      <alignment horizontal="centerContinuous" vertical="center"/>
    </xf>
    <xf numFmtId="37" fontId="12" fillId="0" borderId="0" xfId="0" applyFont="1" applyBorder="1" applyAlignment="1" applyProtection="1">
      <alignment horizontal="distributed" vertical="center"/>
      <protection/>
    </xf>
    <xf numFmtId="178" fontId="13" fillId="0" borderId="0" xfId="0" applyNumberFormat="1" applyFont="1" applyBorder="1" applyAlignment="1" applyProtection="1">
      <alignment horizontal="right" vertical="center"/>
      <protection locked="0"/>
    </xf>
    <xf numFmtId="178" fontId="13" fillId="0" borderId="0" xfId="0" applyNumberFormat="1" applyFont="1" applyAlignment="1" applyProtection="1">
      <alignment horizontal="right" vertical="center"/>
      <protection locked="0"/>
    </xf>
    <xf numFmtId="37" fontId="10" fillId="0" borderId="6" xfId="0" applyFont="1" applyBorder="1" applyAlignment="1">
      <alignment horizontal="centerContinuous" vertical="center"/>
    </xf>
    <xf numFmtId="37" fontId="10" fillId="0" borderId="6" xfId="0" applyFont="1" applyBorder="1" applyAlignment="1">
      <alignment vertical="center"/>
    </xf>
    <xf numFmtId="37" fontId="10" fillId="0" borderId="7" xfId="0" applyFont="1" applyBorder="1" applyAlignment="1" applyProtection="1">
      <alignment vertical="center"/>
      <protection/>
    </xf>
    <xf numFmtId="37" fontId="11" fillId="0" borderId="6" xfId="0" applyFont="1" applyBorder="1" applyAlignment="1" applyProtection="1">
      <alignment vertical="center"/>
      <protection locked="0"/>
    </xf>
    <xf numFmtId="37" fontId="10" fillId="0" borderId="0" xfId="0" applyFont="1" applyAlignment="1">
      <alignment horizontal="centerContinuous" vertical="center"/>
    </xf>
    <xf numFmtId="37" fontId="11" fillId="0" borderId="0" xfId="0" applyFont="1" applyBorder="1" applyAlignment="1" applyProtection="1">
      <alignment horizontal="center" vertical="center"/>
      <protection locked="0"/>
    </xf>
    <xf numFmtId="37" fontId="10" fillId="0" borderId="0" xfId="0" applyFont="1" applyBorder="1" applyAlignment="1">
      <alignment horizontal="left" vertical="center"/>
    </xf>
    <xf numFmtId="37" fontId="10" fillId="0" borderId="2" xfId="0" applyFont="1" applyBorder="1" applyAlignment="1" applyProtection="1">
      <alignment horizontal="center" vertical="center"/>
      <protection/>
    </xf>
    <xf numFmtId="37" fontId="10" fillId="0" borderId="8" xfId="0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 transitionEvaluation="1" transitionEntry="1">
    <pageSetUpPr fitToPage="1"/>
  </sheetPr>
  <dimension ref="A1:L54"/>
  <sheetViews>
    <sheetView tabSelected="1" view="pageBreakPreview" zoomScaleSheetLayoutView="100" workbookViewId="0" topLeftCell="A1">
      <selection activeCell="A56" sqref="A56"/>
    </sheetView>
  </sheetViews>
  <sheetFormatPr defaultColWidth="10.66015625" defaultRowHeight="18"/>
  <cols>
    <col min="1" max="1" width="2.58203125" style="1" customWidth="1"/>
    <col min="2" max="2" width="7.58203125" style="2" customWidth="1"/>
    <col min="3" max="3" width="10.58203125" style="2" customWidth="1"/>
    <col min="4" max="5" width="9.58203125" style="2" customWidth="1"/>
    <col min="6" max="6" width="9.58203125" style="1" customWidth="1"/>
    <col min="7" max="12" width="9.58203125" style="2" customWidth="1"/>
    <col min="13" max="16384" width="10.58203125" style="2" customWidth="1"/>
  </cols>
  <sheetData>
    <row r="1" spans="1:12" s="4" customFormat="1" ht="30" customHeight="1">
      <c r="A1" s="3"/>
      <c r="C1" s="5" t="s">
        <v>104</v>
      </c>
      <c r="D1" s="6" t="s">
        <v>105</v>
      </c>
      <c r="E1" s="7"/>
      <c r="F1" s="7"/>
      <c r="G1" s="7"/>
      <c r="H1" s="7"/>
      <c r="I1" s="7"/>
      <c r="J1" s="7"/>
      <c r="K1" s="7"/>
      <c r="L1" s="7"/>
    </row>
    <row r="2" spans="1:12" s="11" customFormat="1" ht="15" customHeight="1" thickBot="1">
      <c r="A2" s="8"/>
      <c r="B2" s="9" t="s">
        <v>0</v>
      </c>
      <c r="C2" s="10"/>
      <c r="D2" s="10"/>
      <c r="E2" s="10"/>
      <c r="F2" s="8"/>
      <c r="G2" s="10"/>
      <c r="H2" s="10"/>
      <c r="I2" s="10"/>
      <c r="J2" s="10"/>
      <c r="K2" s="10"/>
      <c r="L2" s="10"/>
    </row>
    <row r="3" spans="1:12" s="11" customFormat="1" ht="45" customHeight="1" thickTop="1">
      <c r="A3" s="40" t="s">
        <v>1</v>
      </c>
      <c r="B3" s="41"/>
      <c r="C3" s="13" t="s">
        <v>107</v>
      </c>
      <c r="D3" s="14" t="s">
        <v>2</v>
      </c>
      <c r="E3" s="14" t="s">
        <v>3</v>
      </c>
      <c r="F3" s="12" t="s">
        <v>4</v>
      </c>
      <c r="G3" s="15" t="s">
        <v>106</v>
      </c>
      <c r="H3" s="14" t="s">
        <v>5</v>
      </c>
      <c r="I3" s="14" t="s">
        <v>6</v>
      </c>
      <c r="J3" s="14" t="s">
        <v>7</v>
      </c>
      <c r="K3" s="14" t="s">
        <v>8</v>
      </c>
      <c r="L3" s="16" t="s">
        <v>9</v>
      </c>
    </row>
    <row r="4" spans="1:12" s="21" customFormat="1" ht="48" customHeight="1">
      <c r="A4" s="17"/>
      <c r="B4" s="18" t="s">
        <v>10</v>
      </c>
      <c r="C4" s="19">
        <f aca="true" t="shared" si="0" ref="C4:C9">SUM(D4:L4)</f>
        <v>81457819</v>
      </c>
      <c r="D4" s="20">
        <f>SUM(D5:D51)+1</f>
        <v>1320643</v>
      </c>
      <c r="E4" s="20">
        <f>SUM(E5:E51)</f>
        <v>1630671</v>
      </c>
      <c r="F4" s="20">
        <f>SUM(F5:F51)</f>
        <v>33324277</v>
      </c>
      <c r="G4" s="20">
        <f>SUM(G5:G51)</f>
        <v>8051742</v>
      </c>
      <c r="H4" s="20">
        <f>SUM(H5:H51)</f>
        <v>13923482</v>
      </c>
      <c r="I4" s="20">
        <f>SUM(I5:I51)</f>
        <v>5904983</v>
      </c>
      <c r="J4" s="20">
        <f>SUM(J5:J51)-1</f>
        <v>2930046</v>
      </c>
      <c r="K4" s="20">
        <f>SUM(K5:K51)+1</f>
        <v>13628338</v>
      </c>
      <c r="L4" s="20">
        <f>SUM(L5:L51)-1</f>
        <v>743637</v>
      </c>
    </row>
    <row r="5" spans="1:12" s="11" customFormat="1" ht="18" customHeight="1">
      <c r="A5" s="22" t="s">
        <v>11</v>
      </c>
      <c r="B5" s="23" t="s">
        <v>12</v>
      </c>
      <c r="C5" s="24">
        <f t="shared" si="0"/>
        <v>67387</v>
      </c>
      <c r="D5" s="25">
        <v>0</v>
      </c>
      <c r="E5" s="26">
        <v>0</v>
      </c>
      <c r="F5" s="26">
        <v>8348</v>
      </c>
      <c r="G5" s="26">
        <v>39349</v>
      </c>
      <c r="H5" s="26">
        <v>2714</v>
      </c>
      <c r="I5" s="26">
        <v>0</v>
      </c>
      <c r="J5" s="26">
        <v>0</v>
      </c>
      <c r="K5" s="26">
        <v>6962</v>
      </c>
      <c r="L5" s="26">
        <v>10014</v>
      </c>
    </row>
    <row r="6" spans="1:12" s="11" customFormat="1" ht="18" customHeight="1">
      <c r="A6" s="22" t="s">
        <v>13</v>
      </c>
      <c r="B6" s="27" t="s">
        <v>14</v>
      </c>
      <c r="C6" s="28">
        <f t="shared" si="0"/>
        <v>2340</v>
      </c>
      <c r="D6" s="25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2340</v>
      </c>
    </row>
    <row r="7" spans="1:12" s="11" customFormat="1" ht="18" customHeight="1">
      <c r="A7" s="22" t="s">
        <v>15</v>
      </c>
      <c r="B7" s="27" t="s">
        <v>16</v>
      </c>
      <c r="C7" s="28">
        <f t="shared" si="0"/>
        <v>21810</v>
      </c>
      <c r="D7" s="25">
        <v>0</v>
      </c>
      <c r="E7" s="26">
        <v>0</v>
      </c>
      <c r="F7" s="26">
        <v>15642</v>
      </c>
      <c r="G7" s="26">
        <v>39</v>
      </c>
      <c r="H7" s="26">
        <v>0</v>
      </c>
      <c r="I7" s="26">
        <v>0</v>
      </c>
      <c r="J7" s="26">
        <v>0</v>
      </c>
      <c r="K7" s="26">
        <v>4362</v>
      </c>
      <c r="L7" s="26">
        <v>1767</v>
      </c>
    </row>
    <row r="8" spans="1:12" s="11" customFormat="1" ht="18" customHeight="1">
      <c r="A8" s="22" t="s">
        <v>17</v>
      </c>
      <c r="B8" s="27" t="s">
        <v>18</v>
      </c>
      <c r="C8" s="28">
        <f t="shared" si="0"/>
        <v>22261</v>
      </c>
      <c r="D8" s="25">
        <v>0</v>
      </c>
      <c r="E8" s="26">
        <v>0</v>
      </c>
      <c r="F8" s="26">
        <v>0</v>
      </c>
      <c r="G8" s="26">
        <v>0</v>
      </c>
      <c r="H8" s="26">
        <v>19490</v>
      </c>
      <c r="I8" s="26">
        <v>0</v>
      </c>
      <c r="J8" s="26">
        <v>0</v>
      </c>
      <c r="K8" s="26">
        <v>0</v>
      </c>
      <c r="L8" s="26">
        <v>2771</v>
      </c>
    </row>
    <row r="9" spans="1:12" s="11" customFormat="1" ht="18" customHeight="1">
      <c r="A9" s="22" t="s">
        <v>19</v>
      </c>
      <c r="B9" s="27" t="s">
        <v>20</v>
      </c>
      <c r="C9" s="28">
        <f t="shared" si="0"/>
        <v>4145</v>
      </c>
      <c r="D9" s="25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4145</v>
      </c>
    </row>
    <row r="10" spans="1:12" s="11" customFormat="1" ht="18" customHeight="1">
      <c r="A10" s="22" t="s">
        <v>21</v>
      </c>
      <c r="B10" s="27" t="s">
        <v>22</v>
      </c>
      <c r="C10" s="28">
        <f>SUM(D10:L10)</f>
        <v>2898</v>
      </c>
      <c r="D10" s="25">
        <v>0</v>
      </c>
      <c r="E10" s="26">
        <v>0</v>
      </c>
      <c r="F10" s="26">
        <v>2299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599</v>
      </c>
    </row>
    <row r="11" spans="1:12" s="11" customFormat="1" ht="18" customHeight="1">
      <c r="A11" s="22" t="s">
        <v>23</v>
      </c>
      <c r="B11" s="27" t="s">
        <v>24</v>
      </c>
      <c r="C11" s="28">
        <f aca="true" t="shared" si="1" ref="C11:C33">SUM(D11:L11)</f>
        <v>3444</v>
      </c>
      <c r="D11" s="25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1085</v>
      </c>
      <c r="L11" s="26">
        <v>2359</v>
      </c>
    </row>
    <row r="12" spans="1:12" s="11" customFormat="1" ht="18" customHeight="1">
      <c r="A12" s="22" t="s">
        <v>25</v>
      </c>
      <c r="B12" s="27" t="s">
        <v>26</v>
      </c>
      <c r="C12" s="28">
        <f t="shared" si="1"/>
        <v>63999</v>
      </c>
      <c r="D12" s="25">
        <v>0</v>
      </c>
      <c r="E12" s="26">
        <v>0</v>
      </c>
      <c r="F12" s="26">
        <v>7026</v>
      </c>
      <c r="G12" s="26">
        <v>45056</v>
      </c>
      <c r="H12" s="26">
        <v>354</v>
      </c>
      <c r="I12" s="26">
        <v>0</v>
      </c>
      <c r="J12" s="26">
        <v>0</v>
      </c>
      <c r="K12" s="26">
        <v>0</v>
      </c>
      <c r="L12" s="26">
        <v>11563</v>
      </c>
    </row>
    <row r="13" spans="1:12" s="11" customFormat="1" ht="18" customHeight="1">
      <c r="A13" s="22" t="s">
        <v>27</v>
      </c>
      <c r="B13" s="27" t="s">
        <v>28</v>
      </c>
      <c r="C13" s="28">
        <f t="shared" si="1"/>
        <v>2249</v>
      </c>
      <c r="D13" s="25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2249</v>
      </c>
    </row>
    <row r="14" spans="1:12" s="11" customFormat="1" ht="18" customHeight="1">
      <c r="A14" s="22" t="s">
        <v>29</v>
      </c>
      <c r="B14" s="27" t="s">
        <v>30</v>
      </c>
      <c r="C14" s="28">
        <f t="shared" si="1"/>
        <v>989</v>
      </c>
      <c r="D14" s="25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989</v>
      </c>
    </row>
    <row r="15" spans="1:12" s="11" customFormat="1" ht="18" customHeight="1">
      <c r="A15" s="22" t="s">
        <v>31</v>
      </c>
      <c r="B15" s="27" t="s">
        <v>32</v>
      </c>
      <c r="C15" s="28">
        <f t="shared" si="1"/>
        <v>22937</v>
      </c>
      <c r="D15" s="25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22937</v>
      </c>
    </row>
    <row r="16" spans="1:12" s="11" customFormat="1" ht="18" customHeight="1">
      <c r="A16" s="22" t="s">
        <v>33</v>
      </c>
      <c r="B16" s="27" t="s">
        <v>34</v>
      </c>
      <c r="C16" s="28">
        <f t="shared" si="1"/>
        <v>400956</v>
      </c>
      <c r="D16" s="25">
        <v>0</v>
      </c>
      <c r="E16" s="26">
        <v>0</v>
      </c>
      <c r="F16" s="26">
        <v>39758</v>
      </c>
      <c r="G16" s="26">
        <v>322750</v>
      </c>
      <c r="H16" s="26">
        <v>5501</v>
      </c>
      <c r="I16" s="26">
        <v>0</v>
      </c>
      <c r="J16" s="26">
        <v>0</v>
      </c>
      <c r="K16" s="26">
        <v>24574</v>
      </c>
      <c r="L16" s="26">
        <v>8373</v>
      </c>
    </row>
    <row r="17" spans="1:12" s="11" customFormat="1" ht="18" customHeight="1">
      <c r="A17" s="22" t="s">
        <v>35</v>
      </c>
      <c r="B17" s="27" t="s">
        <v>36</v>
      </c>
      <c r="C17" s="28">
        <f t="shared" si="1"/>
        <v>25010</v>
      </c>
      <c r="D17" s="25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1492</v>
      </c>
      <c r="L17" s="26">
        <v>23518</v>
      </c>
    </row>
    <row r="18" spans="1:12" s="11" customFormat="1" ht="18" customHeight="1">
      <c r="A18" s="22" t="s">
        <v>37</v>
      </c>
      <c r="B18" s="27" t="s">
        <v>38</v>
      </c>
      <c r="C18" s="28">
        <f t="shared" si="1"/>
        <v>460392</v>
      </c>
      <c r="D18" s="25">
        <v>0</v>
      </c>
      <c r="E18" s="26">
        <v>0</v>
      </c>
      <c r="F18" s="26">
        <v>48396</v>
      </c>
      <c r="G18" s="26">
        <v>248</v>
      </c>
      <c r="H18" s="26">
        <v>6354</v>
      </c>
      <c r="I18" s="26">
        <v>52622</v>
      </c>
      <c r="J18" s="26">
        <v>0</v>
      </c>
      <c r="K18" s="26">
        <v>331791</v>
      </c>
      <c r="L18" s="26">
        <v>20981</v>
      </c>
    </row>
    <row r="19" spans="1:12" s="11" customFormat="1" ht="18" customHeight="1">
      <c r="A19" s="22" t="s">
        <v>39</v>
      </c>
      <c r="B19" s="27" t="s">
        <v>40</v>
      </c>
      <c r="C19" s="28">
        <f t="shared" si="1"/>
        <v>65105</v>
      </c>
      <c r="D19" s="25">
        <v>0</v>
      </c>
      <c r="E19" s="26">
        <v>0</v>
      </c>
      <c r="F19" s="26">
        <v>46963</v>
      </c>
      <c r="G19" s="26">
        <v>0</v>
      </c>
      <c r="H19" s="26">
        <v>5300</v>
      </c>
      <c r="I19" s="26">
        <v>0</v>
      </c>
      <c r="J19" s="26">
        <v>0</v>
      </c>
      <c r="K19" s="26">
        <v>4242</v>
      </c>
      <c r="L19" s="26">
        <v>8600</v>
      </c>
    </row>
    <row r="20" spans="1:12" s="11" customFormat="1" ht="18" customHeight="1">
      <c r="A20" s="22" t="s">
        <v>41</v>
      </c>
      <c r="B20" s="27" t="s">
        <v>42</v>
      </c>
      <c r="C20" s="28">
        <f t="shared" si="1"/>
        <v>9062</v>
      </c>
      <c r="D20" s="25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1193</v>
      </c>
      <c r="L20" s="26">
        <v>7869</v>
      </c>
    </row>
    <row r="21" spans="1:12" s="11" customFormat="1" ht="18" customHeight="1">
      <c r="A21" s="22" t="s">
        <v>43</v>
      </c>
      <c r="B21" s="27" t="s">
        <v>44</v>
      </c>
      <c r="C21" s="28">
        <f t="shared" si="1"/>
        <v>34359</v>
      </c>
      <c r="D21" s="25">
        <v>0</v>
      </c>
      <c r="E21" s="26">
        <v>0</v>
      </c>
      <c r="F21" s="26">
        <v>27568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6791</v>
      </c>
    </row>
    <row r="22" spans="1:12" s="11" customFormat="1" ht="18" customHeight="1">
      <c r="A22" s="22" t="s">
        <v>45</v>
      </c>
      <c r="B22" s="27" t="s">
        <v>46</v>
      </c>
      <c r="C22" s="28">
        <f t="shared" si="1"/>
        <v>4028</v>
      </c>
      <c r="D22" s="25">
        <v>0</v>
      </c>
      <c r="E22" s="26">
        <v>0</v>
      </c>
      <c r="F22" s="26">
        <v>1502</v>
      </c>
      <c r="G22" s="26">
        <v>0</v>
      </c>
      <c r="H22" s="26">
        <v>150</v>
      </c>
      <c r="I22" s="26">
        <v>0</v>
      </c>
      <c r="J22" s="26">
        <v>0</v>
      </c>
      <c r="K22" s="26">
        <v>0</v>
      </c>
      <c r="L22" s="26">
        <v>2376</v>
      </c>
    </row>
    <row r="23" spans="1:12" s="11" customFormat="1" ht="18" customHeight="1">
      <c r="A23" s="22" t="s">
        <v>47</v>
      </c>
      <c r="B23" s="27" t="s">
        <v>48</v>
      </c>
      <c r="C23" s="28">
        <f t="shared" si="1"/>
        <v>41760</v>
      </c>
      <c r="D23" s="25">
        <v>0</v>
      </c>
      <c r="E23" s="26">
        <v>0</v>
      </c>
      <c r="F23" s="26">
        <v>0</v>
      </c>
      <c r="G23" s="26">
        <v>0</v>
      </c>
      <c r="H23" s="26">
        <v>0</v>
      </c>
      <c r="I23" s="26">
        <v>40164</v>
      </c>
      <c r="J23" s="26">
        <v>0</v>
      </c>
      <c r="K23" s="26">
        <v>0</v>
      </c>
      <c r="L23" s="26">
        <v>1596</v>
      </c>
    </row>
    <row r="24" spans="1:12" s="11" customFormat="1" ht="18" customHeight="1">
      <c r="A24" s="22" t="s">
        <v>49</v>
      </c>
      <c r="B24" s="27" t="s">
        <v>50</v>
      </c>
      <c r="C24" s="28">
        <f t="shared" si="1"/>
        <v>4984</v>
      </c>
      <c r="D24" s="25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4984</v>
      </c>
    </row>
    <row r="25" spans="1:12" s="11" customFormat="1" ht="18" customHeight="1">
      <c r="A25" s="22" t="s">
        <v>51</v>
      </c>
      <c r="B25" s="27" t="s">
        <v>52</v>
      </c>
      <c r="C25" s="28">
        <f t="shared" si="1"/>
        <v>67512</v>
      </c>
      <c r="D25" s="25">
        <v>0</v>
      </c>
      <c r="E25" s="26">
        <v>0</v>
      </c>
      <c r="F25" s="26">
        <v>3941</v>
      </c>
      <c r="G25" s="26">
        <v>43393</v>
      </c>
      <c r="H25" s="26">
        <v>0</v>
      </c>
      <c r="I25" s="26">
        <v>0</v>
      </c>
      <c r="J25" s="26">
        <v>0</v>
      </c>
      <c r="K25" s="26">
        <v>11280</v>
      </c>
      <c r="L25" s="26">
        <v>8898</v>
      </c>
    </row>
    <row r="26" spans="1:12" s="11" customFormat="1" ht="18" customHeight="1">
      <c r="A26" s="22" t="s">
        <v>53</v>
      </c>
      <c r="B26" s="27" t="s">
        <v>54</v>
      </c>
      <c r="C26" s="28">
        <f t="shared" si="1"/>
        <v>6576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6576</v>
      </c>
    </row>
    <row r="27" spans="1:12" s="11" customFormat="1" ht="18" customHeight="1">
      <c r="A27" s="22" t="s">
        <v>55</v>
      </c>
      <c r="B27" s="27" t="s">
        <v>56</v>
      </c>
      <c r="C27" s="28">
        <f t="shared" si="1"/>
        <v>709871</v>
      </c>
      <c r="D27" s="25">
        <v>0</v>
      </c>
      <c r="E27" s="26">
        <v>0</v>
      </c>
      <c r="F27" s="26">
        <v>130694</v>
      </c>
      <c r="G27" s="26">
        <v>213497</v>
      </c>
      <c r="H27" s="26">
        <v>4852</v>
      </c>
      <c r="I27" s="26">
        <v>0</v>
      </c>
      <c r="J27" s="26">
        <v>304616</v>
      </c>
      <c r="K27" s="26">
        <v>45982</v>
      </c>
      <c r="L27" s="26">
        <v>10230</v>
      </c>
    </row>
    <row r="28" spans="1:12" s="11" customFormat="1" ht="18" customHeight="1">
      <c r="A28" s="22" t="s">
        <v>57</v>
      </c>
      <c r="B28" s="27" t="s">
        <v>58</v>
      </c>
      <c r="C28" s="28">
        <f t="shared" si="1"/>
        <v>45962</v>
      </c>
      <c r="D28" s="25">
        <v>0</v>
      </c>
      <c r="E28" s="26">
        <v>0</v>
      </c>
      <c r="F28" s="26">
        <v>24092</v>
      </c>
      <c r="G28" s="26">
        <v>0</v>
      </c>
      <c r="H28" s="26">
        <v>15915</v>
      </c>
      <c r="I28" s="26">
        <v>0</v>
      </c>
      <c r="J28" s="26">
        <v>0</v>
      </c>
      <c r="K28" s="26">
        <v>0</v>
      </c>
      <c r="L28" s="26">
        <v>5955</v>
      </c>
    </row>
    <row r="29" spans="1:12" s="11" customFormat="1" ht="18" customHeight="1">
      <c r="A29" s="22" t="s">
        <v>59</v>
      </c>
      <c r="B29" s="27" t="s">
        <v>60</v>
      </c>
      <c r="C29" s="28">
        <f t="shared" si="1"/>
        <v>3388</v>
      </c>
      <c r="D29" s="25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3388</v>
      </c>
    </row>
    <row r="30" spans="1:12" s="11" customFormat="1" ht="18" customHeight="1">
      <c r="A30" s="22" t="s">
        <v>61</v>
      </c>
      <c r="B30" s="27" t="s">
        <v>62</v>
      </c>
      <c r="C30" s="28">
        <f t="shared" si="1"/>
        <v>22835</v>
      </c>
      <c r="D30" s="25">
        <v>0</v>
      </c>
      <c r="E30" s="26">
        <v>0</v>
      </c>
      <c r="F30" s="26">
        <v>13337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9498</v>
      </c>
    </row>
    <row r="31" spans="1:12" s="11" customFormat="1" ht="18" customHeight="1">
      <c r="A31" s="22" t="s">
        <v>63</v>
      </c>
      <c r="B31" s="27" t="s">
        <v>64</v>
      </c>
      <c r="C31" s="28">
        <f t="shared" si="1"/>
        <v>939</v>
      </c>
      <c r="D31" s="25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939</v>
      </c>
    </row>
    <row r="32" spans="1:12" s="11" customFormat="1" ht="18" customHeight="1">
      <c r="A32" s="22" t="s">
        <v>65</v>
      </c>
      <c r="B32" s="27" t="s">
        <v>66</v>
      </c>
      <c r="C32" s="28">
        <f t="shared" si="1"/>
        <v>4047</v>
      </c>
      <c r="D32" s="25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4047</v>
      </c>
    </row>
    <row r="33" spans="1:12" s="11" customFormat="1" ht="18" customHeight="1">
      <c r="A33" s="22" t="s">
        <v>67</v>
      </c>
      <c r="B33" s="27" t="s">
        <v>68</v>
      </c>
      <c r="C33" s="28">
        <f t="shared" si="1"/>
        <v>435050</v>
      </c>
      <c r="D33" s="25">
        <v>0</v>
      </c>
      <c r="E33" s="26">
        <v>0</v>
      </c>
      <c r="F33" s="26">
        <v>15999</v>
      </c>
      <c r="G33" s="26">
        <v>13584</v>
      </c>
      <c r="H33" s="26">
        <v>149143</v>
      </c>
      <c r="I33" s="26">
        <v>0</v>
      </c>
      <c r="J33" s="26">
        <v>91385</v>
      </c>
      <c r="K33" s="26">
        <v>8523</v>
      </c>
      <c r="L33" s="26">
        <v>156416</v>
      </c>
    </row>
    <row r="34" spans="1:12" s="11" customFormat="1" ht="18" customHeight="1">
      <c r="A34" s="22">
        <v>30</v>
      </c>
      <c r="B34" s="27" t="s">
        <v>69</v>
      </c>
      <c r="C34" s="28">
        <f aca="true" t="shared" si="2" ref="C34:C51">SUM(D34:L34)</f>
        <v>635099</v>
      </c>
      <c r="D34" s="25">
        <v>1840</v>
      </c>
      <c r="E34" s="26">
        <v>0</v>
      </c>
      <c r="F34" s="26">
        <v>199372</v>
      </c>
      <c r="G34" s="26">
        <v>176048</v>
      </c>
      <c r="H34" s="26">
        <v>89641</v>
      </c>
      <c r="I34" s="26">
        <v>2413</v>
      </c>
      <c r="J34" s="26">
        <v>111304</v>
      </c>
      <c r="K34" s="26">
        <v>39560</v>
      </c>
      <c r="L34" s="26">
        <v>14921</v>
      </c>
    </row>
    <row r="35" spans="1:12" s="11" customFormat="1" ht="18" customHeight="1">
      <c r="A35" s="22" t="s">
        <v>70</v>
      </c>
      <c r="B35" s="27" t="s">
        <v>71</v>
      </c>
      <c r="C35" s="28">
        <f t="shared" si="2"/>
        <v>3828</v>
      </c>
      <c r="D35" s="25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221</v>
      </c>
      <c r="K35" s="26">
        <v>1010</v>
      </c>
      <c r="L35" s="26">
        <v>2597</v>
      </c>
    </row>
    <row r="36" spans="1:12" s="11" customFormat="1" ht="18" customHeight="1">
      <c r="A36" s="22" t="s">
        <v>72</v>
      </c>
      <c r="B36" s="27" t="s">
        <v>73</v>
      </c>
      <c r="C36" s="28">
        <f t="shared" si="2"/>
        <v>70764</v>
      </c>
      <c r="D36" s="25">
        <v>0</v>
      </c>
      <c r="E36" s="26">
        <v>0</v>
      </c>
      <c r="F36" s="26">
        <v>19710</v>
      </c>
      <c r="G36" s="26">
        <v>0</v>
      </c>
      <c r="H36" s="26">
        <v>48462</v>
      </c>
      <c r="I36" s="26">
        <v>0</v>
      </c>
      <c r="J36" s="26">
        <v>0</v>
      </c>
      <c r="K36" s="26">
        <v>0</v>
      </c>
      <c r="L36" s="26">
        <v>2592</v>
      </c>
    </row>
    <row r="37" spans="1:12" s="11" customFormat="1" ht="18" customHeight="1">
      <c r="A37" s="22" t="s">
        <v>74</v>
      </c>
      <c r="B37" s="27" t="s">
        <v>75</v>
      </c>
      <c r="C37" s="28">
        <f t="shared" si="2"/>
        <v>378209</v>
      </c>
      <c r="D37" s="25">
        <v>0</v>
      </c>
      <c r="E37" s="26">
        <v>0</v>
      </c>
      <c r="F37" s="26">
        <v>36983</v>
      </c>
      <c r="G37" s="26">
        <v>60750</v>
      </c>
      <c r="H37" s="26">
        <v>107924</v>
      </c>
      <c r="I37" s="26">
        <v>0</v>
      </c>
      <c r="J37" s="26">
        <v>124506</v>
      </c>
      <c r="K37" s="26">
        <v>37559</v>
      </c>
      <c r="L37" s="26">
        <v>10487</v>
      </c>
    </row>
    <row r="38" spans="1:12" s="11" customFormat="1" ht="18" customHeight="1">
      <c r="A38" s="22" t="s">
        <v>76</v>
      </c>
      <c r="B38" s="27" t="s">
        <v>77</v>
      </c>
      <c r="C38" s="28">
        <f t="shared" si="2"/>
        <v>510765</v>
      </c>
      <c r="D38" s="25">
        <v>0</v>
      </c>
      <c r="E38" s="26">
        <v>27465</v>
      </c>
      <c r="F38" s="26">
        <v>310303</v>
      </c>
      <c r="G38" s="26">
        <v>33461</v>
      </c>
      <c r="H38" s="26">
        <v>16683</v>
      </c>
      <c r="I38" s="26">
        <v>2210</v>
      </c>
      <c r="J38" s="26">
        <v>0</v>
      </c>
      <c r="K38" s="26">
        <v>100981</v>
      </c>
      <c r="L38" s="26">
        <v>19662</v>
      </c>
    </row>
    <row r="39" spans="1:12" s="11" customFormat="1" ht="18" customHeight="1">
      <c r="A39" s="22" t="s">
        <v>78</v>
      </c>
      <c r="B39" s="27" t="s">
        <v>79</v>
      </c>
      <c r="C39" s="28">
        <f t="shared" si="2"/>
        <v>1408138</v>
      </c>
      <c r="D39" s="25">
        <v>0</v>
      </c>
      <c r="E39" s="26">
        <v>22577</v>
      </c>
      <c r="F39" s="26">
        <v>18526</v>
      </c>
      <c r="G39" s="26">
        <v>16797</v>
      </c>
      <c r="H39" s="26">
        <v>434386</v>
      </c>
      <c r="I39" s="26">
        <v>127717</v>
      </c>
      <c r="J39" s="26">
        <v>819</v>
      </c>
      <c r="K39" s="26">
        <v>776584</v>
      </c>
      <c r="L39" s="26">
        <v>10732</v>
      </c>
    </row>
    <row r="40" spans="1:12" s="11" customFormat="1" ht="18" customHeight="1">
      <c r="A40" s="22" t="s">
        <v>80</v>
      </c>
      <c r="B40" s="27" t="s">
        <v>81</v>
      </c>
      <c r="C40" s="28">
        <f t="shared" si="2"/>
        <v>73183</v>
      </c>
      <c r="D40" s="25">
        <v>0</v>
      </c>
      <c r="E40" s="26">
        <v>0</v>
      </c>
      <c r="F40" s="26">
        <v>0</v>
      </c>
      <c r="G40" s="26">
        <v>0</v>
      </c>
      <c r="H40" s="26">
        <v>26565</v>
      </c>
      <c r="I40" s="26">
        <v>0</v>
      </c>
      <c r="J40" s="26">
        <v>18342</v>
      </c>
      <c r="K40" s="26">
        <v>16581</v>
      </c>
      <c r="L40" s="26">
        <v>11695</v>
      </c>
    </row>
    <row r="41" spans="1:12" s="11" customFormat="1" ht="18" customHeight="1">
      <c r="A41" s="22" t="s">
        <v>82</v>
      </c>
      <c r="B41" s="27" t="s">
        <v>83</v>
      </c>
      <c r="C41" s="28">
        <f t="shared" si="2"/>
        <v>301406</v>
      </c>
      <c r="D41" s="25">
        <v>0</v>
      </c>
      <c r="E41" s="26">
        <v>480</v>
      </c>
      <c r="F41" s="26">
        <v>77710</v>
      </c>
      <c r="G41" s="26">
        <v>5730</v>
      </c>
      <c r="H41" s="26">
        <v>153751</v>
      </c>
      <c r="I41" s="26">
        <v>3661</v>
      </c>
      <c r="J41" s="26">
        <v>0</v>
      </c>
      <c r="K41" s="26">
        <v>47993</v>
      </c>
      <c r="L41" s="26">
        <v>12081</v>
      </c>
    </row>
    <row r="42" spans="1:12" s="11" customFormat="1" ht="18" customHeight="1">
      <c r="A42" s="22" t="s">
        <v>84</v>
      </c>
      <c r="B42" s="27" t="s">
        <v>85</v>
      </c>
      <c r="C42" s="28">
        <f t="shared" si="2"/>
        <v>264521</v>
      </c>
      <c r="D42" s="25">
        <v>0</v>
      </c>
      <c r="E42" s="26">
        <v>0</v>
      </c>
      <c r="F42" s="26">
        <v>125382</v>
      </c>
      <c r="G42" s="26">
        <v>37143</v>
      </c>
      <c r="H42" s="26">
        <v>1412</v>
      </c>
      <c r="I42" s="26">
        <v>94772</v>
      </c>
      <c r="J42" s="26">
        <v>0</v>
      </c>
      <c r="K42" s="26">
        <v>2574</v>
      </c>
      <c r="L42" s="26">
        <v>3238</v>
      </c>
    </row>
    <row r="43" spans="1:12" s="11" customFormat="1" ht="18" customHeight="1">
      <c r="A43" s="22" t="s">
        <v>86</v>
      </c>
      <c r="B43" s="27" t="s">
        <v>87</v>
      </c>
      <c r="C43" s="28">
        <f t="shared" si="2"/>
        <v>273813</v>
      </c>
      <c r="D43" s="25">
        <v>0</v>
      </c>
      <c r="E43" s="26">
        <v>0</v>
      </c>
      <c r="F43" s="26">
        <v>250471</v>
      </c>
      <c r="G43" s="26">
        <v>3877</v>
      </c>
      <c r="H43" s="26">
        <v>7751</v>
      </c>
      <c r="I43" s="26">
        <v>0</v>
      </c>
      <c r="J43" s="26">
        <v>0</v>
      </c>
      <c r="K43" s="26">
        <v>10139</v>
      </c>
      <c r="L43" s="26">
        <v>1575</v>
      </c>
    </row>
    <row r="44" spans="1:12" s="11" customFormat="1" ht="18" customHeight="1">
      <c r="A44" s="22" t="s">
        <v>88</v>
      </c>
      <c r="B44" s="27" t="s">
        <v>89</v>
      </c>
      <c r="C44" s="28">
        <f t="shared" si="2"/>
        <v>7902801</v>
      </c>
      <c r="D44" s="25">
        <v>71092</v>
      </c>
      <c r="E44" s="26">
        <v>355510</v>
      </c>
      <c r="F44" s="26">
        <v>1942052</v>
      </c>
      <c r="G44" s="26">
        <v>1373392</v>
      </c>
      <c r="H44" s="26">
        <v>1112378</v>
      </c>
      <c r="I44" s="26">
        <v>1551351</v>
      </c>
      <c r="J44" s="26">
        <v>324740</v>
      </c>
      <c r="K44" s="26">
        <v>977748</v>
      </c>
      <c r="L44" s="26">
        <v>194538</v>
      </c>
    </row>
    <row r="45" spans="1:12" s="11" customFormat="1" ht="18" customHeight="1">
      <c r="A45" s="22" t="s">
        <v>90</v>
      </c>
      <c r="B45" s="27" t="s">
        <v>91</v>
      </c>
      <c r="C45" s="28">
        <f t="shared" si="2"/>
        <v>573391</v>
      </c>
      <c r="D45" s="25">
        <v>0</v>
      </c>
      <c r="E45" s="26">
        <v>21366</v>
      </c>
      <c r="F45" s="26">
        <v>15840</v>
      </c>
      <c r="G45" s="26">
        <v>30216</v>
      </c>
      <c r="H45" s="26">
        <v>28350</v>
      </c>
      <c r="I45" s="26">
        <v>348754</v>
      </c>
      <c r="J45" s="26">
        <v>57256</v>
      </c>
      <c r="K45" s="26">
        <v>55493</v>
      </c>
      <c r="L45" s="26">
        <v>16116</v>
      </c>
    </row>
    <row r="46" spans="1:12" s="11" customFormat="1" ht="18" customHeight="1">
      <c r="A46" s="22" t="s">
        <v>92</v>
      </c>
      <c r="B46" s="27" t="s">
        <v>93</v>
      </c>
      <c r="C46" s="28">
        <f t="shared" si="2"/>
        <v>201366</v>
      </c>
      <c r="D46" s="25">
        <v>0</v>
      </c>
      <c r="E46" s="26">
        <v>0</v>
      </c>
      <c r="F46" s="26">
        <v>139428</v>
      </c>
      <c r="G46" s="26">
        <v>35436</v>
      </c>
      <c r="H46" s="26">
        <v>6567</v>
      </c>
      <c r="I46" s="26">
        <v>0</v>
      </c>
      <c r="J46" s="26">
        <v>0</v>
      </c>
      <c r="K46" s="26">
        <v>14245</v>
      </c>
      <c r="L46" s="26">
        <v>5690</v>
      </c>
    </row>
    <row r="47" spans="1:12" s="11" customFormat="1" ht="18" customHeight="1">
      <c r="A47" s="22" t="s">
        <v>94</v>
      </c>
      <c r="B47" s="27" t="s">
        <v>95</v>
      </c>
      <c r="C47" s="28">
        <f t="shared" si="2"/>
        <v>691002</v>
      </c>
      <c r="D47" s="25">
        <v>75344</v>
      </c>
      <c r="E47" s="26">
        <v>3236</v>
      </c>
      <c r="F47" s="26">
        <v>63312</v>
      </c>
      <c r="G47" s="26">
        <v>28066</v>
      </c>
      <c r="H47" s="26">
        <v>43211</v>
      </c>
      <c r="I47" s="26">
        <v>32260</v>
      </c>
      <c r="J47" s="26">
        <v>0</v>
      </c>
      <c r="K47" s="26">
        <v>409276</v>
      </c>
      <c r="L47" s="26">
        <v>36297</v>
      </c>
    </row>
    <row r="48" spans="1:12" s="21" customFormat="1" ht="54" customHeight="1">
      <c r="A48" s="29" t="s">
        <v>96</v>
      </c>
      <c r="B48" s="30" t="s">
        <v>97</v>
      </c>
      <c r="C48" s="28">
        <f t="shared" si="2"/>
        <v>64904850</v>
      </c>
      <c r="D48" s="31">
        <v>1072716</v>
      </c>
      <c r="E48" s="32">
        <v>1200037</v>
      </c>
      <c r="F48" s="32">
        <v>29379125</v>
      </c>
      <c r="G48" s="32">
        <v>5433005</v>
      </c>
      <c r="H48" s="32">
        <v>11575012</v>
      </c>
      <c r="I48" s="32">
        <v>3648622</v>
      </c>
      <c r="J48" s="32">
        <v>1896858</v>
      </c>
      <c r="K48" s="32">
        <v>10674359</v>
      </c>
      <c r="L48" s="32">
        <v>25116</v>
      </c>
    </row>
    <row r="49" spans="1:12" s="11" customFormat="1" ht="18" customHeight="1">
      <c r="A49" s="22" t="s">
        <v>98</v>
      </c>
      <c r="B49" s="27" t="s">
        <v>99</v>
      </c>
      <c r="C49" s="28">
        <f t="shared" si="2"/>
        <v>503583</v>
      </c>
      <c r="D49" s="25">
        <v>52386</v>
      </c>
      <c r="E49" s="26">
        <v>0</v>
      </c>
      <c r="F49" s="26">
        <v>251151</v>
      </c>
      <c r="G49" s="26">
        <v>126420</v>
      </c>
      <c r="H49" s="26">
        <v>38064</v>
      </c>
      <c r="I49" s="26">
        <v>437</v>
      </c>
      <c r="J49" s="26">
        <v>0</v>
      </c>
      <c r="K49" s="26">
        <v>17537</v>
      </c>
      <c r="L49" s="26">
        <v>17588</v>
      </c>
    </row>
    <row r="50" spans="1:12" s="11" customFormat="1" ht="18" customHeight="1">
      <c r="A50" s="22" t="s">
        <v>100</v>
      </c>
      <c r="B50" s="27" t="s">
        <v>101</v>
      </c>
      <c r="C50" s="28">
        <f t="shared" si="2"/>
        <v>171713</v>
      </c>
      <c r="D50" s="25">
        <v>47264</v>
      </c>
      <c r="E50" s="26">
        <v>0</v>
      </c>
      <c r="F50" s="26">
        <v>103747</v>
      </c>
      <c r="G50" s="26">
        <v>11565</v>
      </c>
      <c r="H50" s="26">
        <v>1323</v>
      </c>
      <c r="I50" s="26">
        <v>0</v>
      </c>
      <c r="J50" s="26">
        <v>0</v>
      </c>
      <c r="K50" s="26">
        <v>1869</v>
      </c>
      <c r="L50" s="26">
        <v>5945</v>
      </c>
    </row>
    <row r="51" spans="1:12" s="11" customFormat="1" ht="18" customHeight="1">
      <c r="A51" s="22" t="s">
        <v>102</v>
      </c>
      <c r="B51" s="27" t="s">
        <v>103</v>
      </c>
      <c r="C51" s="28">
        <f t="shared" si="2"/>
        <v>33092</v>
      </c>
      <c r="D51" s="25">
        <v>0</v>
      </c>
      <c r="E51" s="26">
        <v>0</v>
      </c>
      <c r="F51" s="26">
        <v>5600</v>
      </c>
      <c r="G51" s="26">
        <v>1920</v>
      </c>
      <c r="H51" s="26">
        <v>22229</v>
      </c>
      <c r="I51" s="26">
        <v>0</v>
      </c>
      <c r="J51" s="26">
        <v>0</v>
      </c>
      <c r="K51" s="26">
        <v>3343</v>
      </c>
      <c r="L51" s="26">
        <v>0</v>
      </c>
    </row>
    <row r="52" spans="1:12" s="11" customFormat="1" ht="15" customHeight="1">
      <c r="A52" s="33"/>
      <c r="B52" s="34"/>
      <c r="C52" s="35"/>
      <c r="D52" s="36"/>
      <c r="E52" s="36"/>
      <c r="F52" s="36"/>
      <c r="G52" s="36"/>
      <c r="H52" s="36"/>
      <c r="I52" s="36"/>
      <c r="J52" s="36"/>
      <c r="K52" s="36"/>
      <c r="L52" s="36"/>
    </row>
    <row r="53" spans="1:5" s="11" customFormat="1" ht="15" customHeight="1">
      <c r="A53" s="11" t="s">
        <v>108</v>
      </c>
      <c r="B53" s="38"/>
      <c r="C53" s="38"/>
      <c r="E53" s="37"/>
    </row>
    <row r="54" spans="1:5" s="11" customFormat="1" ht="15" customHeight="1">
      <c r="A54" s="39" t="s">
        <v>109</v>
      </c>
      <c r="B54" s="38"/>
      <c r="C54" s="38"/>
      <c r="E54" s="37"/>
    </row>
  </sheetData>
  <mergeCells count="1">
    <mergeCell ref="A3:B3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dcterms:created xsi:type="dcterms:W3CDTF">2002-02-04T04:23:56Z</dcterms:created>
  <dcterms:modified xsi:type="dcterms:W3CDTF">2007-06-25T06:18:23Z</dcterms:modified>
  <cp:category/>
  <cp:version/>
  <cp:contentType/>
  <cp:contentStatus/>
</cp:coreProperties>
</file>