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06" windowWidth="9990" windowHeight="7575" activeTab="0"/>
  </bookViews>
  <sheets>
    <sheet name="132" sheetId="1" r:id="rId1"/>
  </sheets>
  <definedNames>
    <definedName name="_10.電気_ガスおよび水道" localSheetId="0">'132'!$B$1:$H$42</definedName>
    <definedName name="_10.電気_ガスおよび水道">#REF!</definedName>
    <definedName name="_xlnm.Print_Area" localSheetId="0">'132'!$A$1:$P$55</definedName>
  </definedNames>
  <calcPr fullCalcOnLoad="1"/>
</workbook>
</file>

<file path=xl/sharedStrings.xml><?xml version="1.0" encoding="utf-8"?>
<sst xmlns="http://schemas.openxmlformats.org/spreadsheetml/2006/main" count="115" uniqueCount="105">
  <si>
    <t xml:space="preserve">  　132.鉄 道 各 駅 別 運 輸 　　　　状 況 ( J R 九 州 ・ J R 貨 物 )</t>
  </si>
  <si>
    <t xml:space="preserve"> (単位  人､ t )</t>
  </si>
  <si>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</si>
  <si>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</si>
  <si>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</si>
  <si>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</si>
  <si>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</si>
  <si>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</si>
  <si>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</si>
  <si>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</si>
  <si>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発送</t>
  </si>
  <si>
    <t>到着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</si>
  <si>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</si>
  <si>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</si>
  <si>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</si>
  <si>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</si>
  <si>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</si>
  <si>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</si>
  <si>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</si>
  <si>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</si>
  <si>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</si>
  <si>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</si>
  <si>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</si>
  <si>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</si>
  <si>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</si>
  <si>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</si>
  <si>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</si>
  <si>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</si>
  <si>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</si>
  <si>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</si>
  <si>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</si>
  <si>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</si>
  <si>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</si>
  <si>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</si>
  <si>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</si>
  <si>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</si>
  <si>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</si>
  <si>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</si>
  <si>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</si>
  <si>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</si>
  <si>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</si>
  <si>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</si>
  <si>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</si>
  <si>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</si>
  <si>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</si>
  <si>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</si>
  <si>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</si>
  <si>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</si>
  <si>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</si>
  <si>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</si>
  <si>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</si>
  <si>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</si>
  <si>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</si>
  <si>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</si>
  <si>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</si>
  <si>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</si>
  <si>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</si>
  <si>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</si>
  <si>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</si>
  <si>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</si>
  <si>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</si>
  <si>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</si>
  <si>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</si>
  <si>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鶴崎</t>
  </si>
  <si>
    <t>豊  肥  本  線</t>
  </si>
  <si>
    <t>大在</t>
  </si>
  <si>
    <t>豊後荻</t>
  </si>
  <si>
    <t>坂ノ市</t>
  </si>
  <si>
    <t>玉来</t>
  </si>
  <si>
    <t>幸崎</t>
  </si>
  <si>
    <t>豊後竹田</t>
  </si>
  <si>
    <t>佐志生</t>
  </si>
  <si>
    <t>朝地</t>
  </si>
  <si>
    <t>下ノ江</t>
  </si>
  <si>
    <t>緒方</t>
  </si>
  <si>
    <t>熊崎</t>
  </si>
  <si>
    <t>豊後清川</t>
  </si>
  <si>
    <t>上臼杵</t>
  </si>
  <si>
    <t>三重町</t>
  </si>
  <si>
    <t>臼杵</t>
  </si>
  <si>
    <t>菅尾</t>
  </si>
  <si>
    <t>津久見</t>
  </si>
  <si>
    <t>犬飼</t>
  </si>
  <si>
    <t>日代</t>
  </si>
  <si>
    <t>竹中</t>
  </si>
  <si>
    <t>浅海井</t>
  </si>
  <si>
    <t>中判田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</si>
  <si>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</si>
  <si>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</si>
  <si>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</si>
  <si>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</si>
  <si>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</si>
  <si>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</si>
  <si>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</si>
  <si>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</si>
  <si>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</si>
  <si>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</si>
  <si>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</si>
  <si>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</si>
  <si>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</si>
  <si>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資料:九州旅客鉄道株式会社､日本貨物鉄道株式会社</t>
  </si>
  <si>
    <t>大分大学前</t>
  </si>
  <si>
    <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</si>
  <si>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6</t>
    </r>
  </si>
  <si>
    <t>17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</si>
</sst>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6" fillId="0" borderId="0" xfId="0" applyNumberFormat="1" applyFont="1" applyAlignment="1">
      <alignment horizontal="centerContinuous" vertical="center"/>
    </xf>
    <xf numFmtId="41" fontId="6" fillId="0" borderId="0" xfId="0" applyNumberFormat="1" applyFont="1" applyAlignment="1" applyProtection="1">
      <alignment horizontal="centerContinuous" vertical="center"/>
      <protection/>
    </xf>
    <xf numFmtId="41" fontId="6" fillId="0" borderId="2" xfId="0" applyNumberFormat="1" applyFont="1" applyBorder="1" applyAlignment="1" applyProtection="1">
      <alignment horizontal="centerContinuous" vertical="center"/>
      <protection/>
    </xf>
    <xf numFmtId="41" fontId="6" fillId="0" borderId="3" xfId="0" applyNumberFormat="1" applyFont="1" applyBorder="1" applyAlignment="1">
      <alignment horizontal="centerContinuous" vertical="center"/>
    </xf>
    <xf numFmtId="41" fontId="6" fillId="0" borderId="4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Continuous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 applyProtection="1" quotePrefix="1">
      <alignment horizontal="centerContinuous"/>
      <protection locked="0"/>
    </xf>
    <xf numFmtId="0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Continuous"/>
    </xf>
    <xf numFmtId="41" fontId="9" fillId="0" borderId="0" xfId="0" applyNumberFormat="1" applyFont="1" applyAlignment="1" applyProtection="1" quotePrefix="1">
      <alignment horizontal="centerContinuous"/>
      <protection locked="0"/>
    </xf>
    <xf numFmtId="41" fontId="8" fillId="0" borderId="4" xfId="16" applyNumberFormat="1" applyFont="1" applyBorder="1" applyAlignment="1" applyProtection="1">
      <alignment/>
      <protection/>
    </xf>
    <xf numFmtId="41" fontId="8" fillId="0" borderId="0" xfId="16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 horizontal="left"/>
      <protection/>
    </xf>
    <xf numFmtId="41" fontId="8" fillId="0" borderId="0" xfId="0" applyNumberFormat="1" applyFont="1" applyAlignment="1" applyProtection="1">
      <alignment horizontal="right"/>
      <protection/>
    </xf>
    <xf numFmtId="41" fontId="0" fillId="0" borderId="4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0" fontId="0" fillId="0" borderId="0" xfId="0" applyNumberFormat="1" applyFont="1" applyAlignment="1" applyProtection="1">
      <alignment horizontal="distributed"/>
      <protection/>
    </xf>
    <xf numFmtId="41" fontId="0" fillId="0" borderId="4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38" fontId="0" fillId="0" borderId="0" xfId="16" applyFont="1" applyAlignment="1">
      <alignment/>
    </xf>
    <xf numFmtId="0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 locked="0"/>
    </xf>
    <xf numFmtId="38" fontId="10" fillId="0" borderId="0" xfId="16" applyFont="1" applyAlignment="1" applyProtection="1">
      <alignment/>
      <protection/>
    </xf>
    <xf numFmtId="38" fontId="10" fillId="0" borderId="0" xfId="16" applyFont="1" applyAlignment="1">
      <alignment/>
    </xf>
    <xf numFmtId="0" fontId="10" fillId="0" borderId="0" xfId="0" applyNumberFormat="1" applyFont="1" applyAlignment="1" applyProtection="1">
      <alignment/>
      <protection locked="0"/>
    </xf>
    <xf numFmtId="38" fontId="0" fillId="0" borderId="0" xfId="16" applyFont="1" applyAlignment="1" applyProtection="1">
      <alignment/>
      <protection/>
    </xf>
    <xf numFmtId="0" fontId="0" fillId="0" borderId="0" xfId="0" applyNumberFormat="1" applyFont="1" applyAlignment="1">
      <alignment horizontal="distributed"/>
    </xf>
    <xf numFmtId="41" fontId="0" fillId="0" borderId="4" xfId="0" applyNumberFormat="1" applyFont="1" applyBorder="1" applyAlignment="1">
      <alignment/>
    </xf>
    <xf numFmtId="41" fontId="0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distributed"/>
      <protection/>
    </xf>
    <xf numFmtId="38" fontId="0" fillId="0" borderId="0" xfId="16" applyAlignment="1">
      <alignment/>
    </xf>
    <xf numFmtId="41" fontId="0" fillId="0" borderId="3" xfId="0" applyNumberFormat="1" applyFont="1" applyBorder="1" applyAlignment="1" applyProtection="1">
      <alignment horizontal="distributed"/>
      <protection/>
    </xf>
    <xf numFmtId="0" fontId="0" fillId="0" borderId="3" xfId="0" applyNumberFormat="1" applyFont="1" applyBorder="1" applyAlignment="1" applyProtection="1">
      <alignment horizontal="distributed"/>
      <protection/>
    </xf>
    <xf numFmtId="41" fontId="0" fillId="0" borderId="2" xfId="16" applyNumberFormat="1" applyFont="1" applyBorder="1" applyAlignment="1" applyProtection="1">
      <alignment/>
      <protection/>
    </xf>
    <xf numFmtId="41" fontId="4" fillId="0" borderId="3" xfId="16" applyNumberFormat="1" applyFont="1" applyBorder="1" applyAlignment="1" applyProtection="1">
      <alignment/>
      <protection locked="0"/>
    </xf>
    <xf numFmtId="177" fontId="4" fillId="0" borderId="3" xfId="16" applyNumberFormat="1" applyFont="1" applyBorder="1" applyAlignment="1" applyProtection="1">
      <alignment/>
      <protection locked="0"/>
    </xf>
    <xf numFmtId="41" fontId="4" fillId="0" borderId="3" xfId="16" applyNumberFormat="1" applyFont="1" applyBorder="1" applyAlignment="1" applyProtection="1">
      <alignment horizontal="right"/>
      <protection locked="0"/>
    </xf>
    <xf numFmtId="41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distributed"/>
    </xf>
    <xf numFmtId="41" fontId="0" fillId="0" borderId="2" xfId="0" applyNumberFormat="1" applyFont="1" applyBorder="1" applyAlignment="1">
      <alignment/>
    </xf>
    <xf numFmtId="38" fontId="0" fillId="0" borderId="0" xfId="16" applyFont="1" applyBorder="1" applyAlignment="1">
      <alignment/>
    </xf>
    <xf numFmtId="41" fontId="4" fillId="0" borderId="0" xfId="0" applyNumberFormat="1" applyFont="1" applyAlignment="1" applyProtection="1" quotePrefix="1">
      <alignment horizontal="centerContinuous"/>
      <protection locked="0"/>
    </xf>
    <xf numFmtId="41" fontId="0" fillId="0" borderId="4" xfId="16" applyNumberFormat="1" applyFont="1" applyBorder="1" applyAlignment="1" applyProtection="1">
      <alignment/>
      <protection/>
    </xf>
    <xf numFmtId="41" fontId="0" fillId="0" borderId="0" xfId="16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/>
    </xf>
    <xf numFmtId="0" fontId="0" fillId="0" borderId="0" xfId="0" applyNumberFormat="1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Normal="75" zoomScaleSheetLayoutView="100" workbookViewId="0" topLeftCell="A1">
      <selection activeCell="E63" sqref="E63"/>
    </sheetView>
  </sheetViews>
  <sheetFormatPr defaultColWidth="11.875" defaultRowHeight="12" customHeight="1"/>
  <cols>
    <col min="1" max="1" width="3.75390625" style="1" customWidth="1"/>
    <col min="2" max="2" width="11.75390625" style="1" customWidth="1"/>
    <col min="3" max="8" width="12.75390625" style="1" customWidth="1"/>
    <col min="9" max="9" width="3.75390625" style="1" customWidth="1"/>
    <col min="10" max="17" width="12.75390625" style="1" customWidth="1"/>
    <col min="18" max="30" width="12.875" style="1" customWidth="1"/>
    <col min="31" max="16384" width="11.875" style="1" customWidth="1"/>
  </cols>
  <sheetData>
    <row r="1" spans="2:19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7" ht="12" customHeight="1" thickBot="1">
      <c r="A2" s="5"/>
      <c r="B2" s="5" t="s">
        <v>1</v>
      </c>
      <c r="C2" s="6"/>
      <c r="D2" s="6"/>
      <c r="E2" s="6"/>
      <c r="F2" s="6"/>
      <c r="G2" s="6"/>
      <c r="H2" s="6"/>
      <c r="I2" s="5"/>
      <c r="J2" s="6"/>
      <c r="K2" s="6"/>
      <c r="L2" s="6"/>
      <c r="M2" s="6"/>
      <c r="N2" s="6"/>
      <c r="O2" s="6"/>
      <c r="P2" s="6"/>
      <c r="Q2" s="7"/>
    </row>
    <row r="3" spans="1:17" s="15" customFormat="1" ht="12" customHeight="1" thickTop="1">
      <c r="A3" s="8" t="s">
        <v>2</v>
      </c>
      <c r="B3" s="9"/>
      <c r="C3" s="10" t="s">
        <v>3</v>
      </c>
      <c r="D3" s="11"/>
      <c r="E3" s="11"/>
      <c r="F3" s="12" t="s">
        <v>4</v>
      </c>
      <c r="G3" s="10" t="s">
        <v>5</v>
      </c>
      <c r="H3" s="13"/>
      <c r="I3" s="8" t="s">
        <v>2</v>
      </c>
      <c r="J3" s="9"/>
      <c r="K3" s="10" t="s">
        <v>3</v>
      </c>
      <c r="L3" s="11"/>
      <c r="M3" s="11"/>
      <c r="N3" s="12" t="s">
        <v>4</v>
      </c>
      <c r="O3" s="10" t="s">
        <v>5</v>
      </c>
      <c r="P3" s="13"/>
      <c r="Q3" s="14"/>
    </row>
    <row r="4" spans="1:30" s="15" customFormat="1" ht="12" customHeight="1">
      <c r="A4" s="13" t="s">
        <v>6</v>
      </c>
      <c r="B4" s="13"/>
      <c r="C4" s="16" t="s">
        <v>7</v>
      </c>
      <c r="D4" s="16" t="s">
        <v>8</v>
      </c>
      <c r="E4" s="16" t="s">
        <v>9</v>
      </c>
      <c r="F4" s="17"/>
      <c r="G4" s="16" t="s">
        <v>10</v>
      </c>
      <c r="H4" s="16" t="s">
        <v>11</v>
      </c>
      <c r="I4" s="13" t="s">
        <v>6</v>
      </c>
      <c r="J4" s="13"/>
      <c r="K4" s="16" t="s">
        <v>7</v>
      </c>
      <c r="L4" s="16" t="s">
        <v>8</v>
      </c>
      <c r="M4" s="16" t="s">
        <v>9</v>
      </c>
      <c r="N4" s="17"/>
      <c r="O4" s="16" t="s">
        <v>10</v>
      </c>
      <c r="P4" s="16" t="s">
        <v>11</v>
      </c>
      <c r="Q4" s="18"/>
      <c r="R4" s="19"/>
      <c r="S4" s="19"/>
      <c r="T4" s="19"/>
      <c r="U4" s="19"/>
      <c r="V4" s="19"/>
      <c r="W4" s="20"/>
      <c r="X4" s="20"/>
      <c r="Y4" s="19"/>
      <c r="Z4" s="19"/>
      <c r="AA4" s="19"/>
      <c r="AB4" s="19"/>
      <c r="AC4" s="19"/>
      <c r="AD4" s="20"/>
    </row>
    <row r="5" spans="1:16" s="66" customFormat="1" ht="12" customHeight="1">
      <c r="A5" s="3" t="s">
        <v>102</v>
      </c>
      <c r="B5" s="21"/>
      <c r="C5" s="61">
        <v>21260171</v>
      </c>
      <c r="D5" s="62">
        <v>9090049</v>
      </c>
      <c r="E5" s="62">
        <v>12170122</v>
      </c>
      <c r="F5" s="62">
        <v>21417463</v>
      </c>
      <c r="G5" s="62">
        <v>122201</v>
      </c>
      <c r="H5" s="62">
        <v>86509</v>
      </c>
      <c r="J5" s="63"/>
      <c r="K5" s="64"/>
      <c r="L5" s="65"/>
      <c r="M5" s="65"/>
      <c r="N5" s="65"/>
      <c r="O5" s="65"/>
      <c r="P5" s="65"/>
    </row>
    <row r="6" spans="1:17" s="66" customFormat="1" ht="12" customHeight="1">
      <c r="A6" s="67" t="s">
        <v>103</v>
      </c>
      <c r="B6" s="60"/>
      <c r="C6" s="61">
        <v>20888447</v>
      </c>
      <c r="D6" s="62">
        <v>8667533</v>
      </c>
      <c r="E6" s="62">
        <v>12220914</v>
      </c>
      <c r="F6" s="62">
        <v>20937058</v>
      </c>
      <c r="G6" s="62">
        <v>114232</v>
      </c>
      <c r="H6" s="62">
        <v>88848</v>
      </c>
      <c r="I6" s="27" t="s">
        <v>12</v>
      </c>
      <c r="J6" s="68"/>
      <c r="K6" s="25">
        <f aca="true" t="shared" si="0" ref="K6:P6">SUM(K7:K31)</f>
        <v>2320460</v>
      </c>
      <c r="L6" s="26">
        <f t="shared" si="0"/>
        <v>853789</v>
      </c>
      <c r="M6" s="26">
        <f t="shared" si="0"/>
        <v>1466671</v>
      </c>
      <c r="N6" s="26">
        <f t="shared" si="0"/>
        <v>2356883</v>
      </c>
      <c r="O6" s="28">
        <f t="shared" si="0"/>
        <v>0</v>
      </c>
      <c r="P6" s="28">
        <f t="shared" si="0"/>
        <v>0</v>
      </c>
      <c r="Q6" s="65"/>
    </row>
    <row r="7" spans="1:30" ht="12" customHeight="1">
      <c r="A7" s="3"/>
      <c r="B7" s="3"/>
      <c r="C7" s="29"/>
      <c r="D7" s="30"/>
      <c r="E7" s="30"/>
      <c r="F7" s="30"/>
      <c r="G7" s="30"/>
      <c r="H7" s="30"/>
      <c r="I7" s="3"/>
      <c r="J7" s="31" t="s">
        <v>13</v>
      </c>
      <c r="K7" s="32">
        <v>26712</v>
      </c>
      <c r="L7" s="33">
        <v>9694</v>
      </c>
      <c r="M7" s="33">
        <v>17018</v>
      </c>
      <c r="N7" s="33">
        <v>29598</v>
      </c>
      <c r="O7" s="34">
        <v>0</v>
      </c>
      <c r="P7" s="34">
        <v>0</v>
      </c>
      <c r="Q7" s="35"/>
      <c r="X7" s="31"/>
      <c r="Y7" s="36"/>
      <c r="Z7" s="36"/>
      <c r="AA7" s="36"/>
      <c r="AB7" s="36"/>
      <c r="AC7" s="36"/>
      <c r="AD7" s="36"/>
    </row>
    <row r="8" spans="1:30" ht="12" customHeight="1">
      <c r="A8" s="23" t="s">
        <v>104</v>
      </c>
      <c r="B8" s="24"/>
      <c r="C8" s="25">
        <f>+C10+K6+K34+K51</f>
        <v>21007438</v>
      </c>
      <c r="D8" s="26">
        <f>+D10+L6+L34+L51</f>
        <v>8699909</v>
      </c>
      <c r="E8" s="26">
        <f>+E10+M6+M34+M51</f>
        <v>12307529</v>
      </c>
      <c r="F8" s="26">
        <f>+F10+N6+N34+N51</f>
        <v>21058350</v>
      </c>
      <c r="G8" s="26">
        <f>G10</f>
        <v>105961</v>
      </c>
      <c r="H8" s="26">
        <f>H10</f>
        <v>84138</v>
      </c>
      <c r="I8" s="3"/>
      <c r="J8" s="31" t="s">
        <v>14</v>
      </c>
      <c r="K8" s="32">
        <v>53523</v>
      </c>
      <c r="L8" s="33">
        <v>9982</v>
      </c>
      <c r="M8" s="33">
        <v>43541</v>
      </c>
      <c r="N8" s="33">
        <v>56978</v>
      </c>
      <c r="O8" s="34">
        <v>0</v>
      </c>
      <c r="P8" s="34">
        <v>0</v>
      </c>
      <c r="Q8" s="35"/>
      <c r="X8" s="31"/>
      <c r="Y8" s="36"/>
      <c r="Z8" s="36"/>
      <c r="AA8" s="36"/>
      <c r="AB8" s="36"/>
      <c r="AC8" s="36"/>
      <c r="AD8" s="36"/>
    </row>
    <row r="9" spans="3:30" ht="12" customHeight="1">
      <c r="C9" s="29"/>
      <c r="D9" s="30"/>
      <c r="E9" s="30"/>
      <c r="F9" s="30"/>
      <c r="G9" s="30"/>
      <c r="H9" s="30"/>
      <c r="J9" s="31" t="s">
        <v>15</v>
      </c>
      <c r="K9" s="32">
        <v>391925</v>
      </c>
      <c r="L9" s="33">
        <v>166687</v>
      </c>
      <c r="M9" s="33">
        <v>225238</v>
      </c>
      <c r="N9" s="33">
        <v>387148</v>
      </c>
      <c r="O9" s="34">
        <v>0</v>
      </c>
      <c r="P9" s="34">
        <v>0</v>
      </c>
      <c r="Q9" s="35"/>
      <c r="X9" s="31"/>
      <c r="Y9" s="36"/>
      <c r="Z9" s="36"/>
      <c r="AA9" s="36"/>
      <c r="AB9" s="36"/>
      <c r="AC9" s="36"/>
      <c r="AD9" s="36"/>
    </row>
    <row r="10" spans="1:30" ht="12" customHeight="1">
      <c r="A10" s="37" t="s">
        <v>16</v>
      </c>
      <c r="B10" s="38"/>
      <c r="C10" s="25">
        <f aca="true" t="shared" si="1" ref="C10:H10">SUM(C11:C54)</f>
        <v>16465697</v>
      </c>
      <c r="D10" s="26">
        <f t="shared" si="1"/>
        <v>7142942</v>
      </c>
      <c r="E10" s="26">
        <f t="shared" si="1"/>
        <v>9322755</v>
      </c>
      <c r="F10" s="26">
        <f t="shared" si="1"/>
        <v>16516676</v>
      </c>
      <c r="G10" s="26">
        <f t="shared" si="1"/>
        <v>105961</v>
      </c>
      <c r="H10" s="26">
        <f t="shared" si="1"/>
        <v>84138</v>
      </c>
      <c r="I10" s="39"/>
      <c r="J10" s="31" t="s">
        <v>17</v>
      </c>
      <c r="K10" s="32">
        <v>2918</v>
      </c>
      <c r="L10" s="33">
        <v>633</v>
      </c>
      <c r="M10" s="33">
        <v>2285</v>
      </c>
      <c r="N10" s="33">
        <v>5155</v>
      </c>
      <c r="O10" s="34">
        <v>0</v>
      </c>
      <c r="P10" s="34">
        <v>0</v>
      </c>
      <c r="Q10" s="35"/>
      <c r="X10" s="31"/>
      <c r="Y10" s="36"/>
      <c r="Z10" s="36"/>
      <c r="AA10" s="36"/>
      <c r="AB10" s="36"/>
      <c r="AC10" s="36"/>
      <c r="AD10" s="36"/>
    </row>
    <row r="11" spans="2:30" ht="12" customHeight="1">
      <c r="B11" s="31" t="s">
        <v>18</v>
      </c>
      <c r="C11" s="32">
        <v>1215633</v>
      </c>
      <c r="D11" s="33">
        <v>634158</v>
      </c>
      <c r="E11" s="33">
        <v>581475</v>
      </c>
      <c r="F11" s="33">
        <v>1231312</v>
      </c>
      <c r="G11" s="34">
        <v>0</v>
      </c>
      <c r="H11" s="34">
        <v>0</v>
      </c>
      <c r="J11" s="31" t="s">
        <v>19</v>
      </c>
      <c r="K11" s="32">
        <v>34567</v>
      </c>
      <c r="L11" s="33">
        <v>4390</v>
      </c>
      <c r="M11" s="33">
        <v>30177</v>
      </c>
      <c r="N11" s="33">
        <v>35825</v>
      </c>
      <c r="O11" s="34">
        <v>0</v>
      </c>
      <c r="P11" s="34">
        <v>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2:30" ht="12" customHeight="1">
      <c r="B12" s="31" t="s">
        <v>20</v>
      </c>
      <c r="C12" s="32">
        <v>84958</v>
      </c>
      <c r="D12" s="33">
        <v>19004</v>
      </c>
      <c r="E12" s="33">
        <v>65954</v>
      </c>
      <c r="F12" s="33">
        <v>90158</v>
      </c>
      <c r="G12" s="34">
        <v>0</v>
      </c>
      <c r="H12" s="34">
        <v>0</v>
      </c>
      <c r="J12" s="31" t="s">
        <v>21</v>
      </c>
      <c r="K12" s="32">
        <v>67097</v>
      </c>
      <c r="L12" s="33">
        <v>26686</v>
      </c>
      <c r="M12" s="33">
        <v>40411</v>
      </c>
      <c r="N12" s="33">
        <v>67252</v>
      </c>
      <c r="O12" s="34">
        <v>0</v>
      </c>
      <c r="P12" s="34">
        <v>0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ht="12" customHeight="1">
      <c r="B13" s="31" t="s">
        <v>22</v>
      </c>
      <c r="C13" s="32">
        <v>60577</v>
      </c>
      <c r="D13" s="33">
        <v>17376</v>
      </c>
      <c r="E13" s="33">
        <v>43201</v>
      </c>
      <c r="F13" s="33">
        <v>60810</v>
      </c>
      <c r="G13" s="34">
        <v>0</v>
      </c>
      <c r="H13" s="34">
        <v>0</v>
      </c>
      <c r="J13" s="31" t="s">
        <v>23</v>
      </c>
      <c r="K13" s="32">
        <v>6395</v>
      </c>
      <c r="L13" s="33">
        <v>1840</v>
      </c>
      <c r="M13" s="33">
        <v>4555</v>
      </c>
      <c r="N13" s="33">
        <v>6927</v>
      </c>
      <c r="O13" s="34">
        <v>0</v>
      </c>
      <c r="P13" s="34">
        <v>0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ht="12" customHeight="1">
      <c r="B14" s="31" t="s">
        <v>24</v>
      </c>
      <c r="C14" s="32">
        <v>25468</v>
      </c>
      <c r="D14" s="33">
        <v>5893</v>
      </c>
      <c r="E14" s="33">
        <v>19575</v>
      </c>
      <c r="F14" s="33">
        <v>26488</v>
      </c>
      <c r="G14" s="34">
        <v>0</v>
      </c>
      <c r="H14" s="34">
        <v>0</v>
      </c>
      <c r="J14" s="31" t="s">
        <v>25</v>
      </c>
      <c r="K14" s="32">
        <v>30306</v>
      </c>
      <c r="L14" s="33">
        <v>6301</v>
      </c>
      <c r="M14" s="33">
        <v>24005</v>
      </c>
      <c r="N14" s="33">
        <v>29832</v>
      </c>
      <c r="O14" s="34">
        <v>0</v>
      </c>
      <c r="P14" s="34">
        <v>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ht="12" customHeight="1">
      <c r="B15" s="31" t="s">
        <v>26</v>
      </c>
      <c r="C15" s="32">
        <v>71525</v>
      </c>
      <c r="D15" s="33">
        <v>24002</v>
      </c>
      <c r="E15" s="33">
        <v>47523</v>
      </c>
      <c r="F15" s="33">
        <v>73388</v>
      </c>
      <c r="G15" s="34">
        <v>0</v>
      </c>
      <c r="H15" s="34">
        <v>0</v>
      </c>
      <c r="J15" s="31" t="s">
        <v>27</v>
      </c>
      <c r="K15" s="32">
        <v>164083</v>
      </c>
      <c r="L15" s="33">
        <v>46315</v>
      </c>
      <c r="M15" s="33">
        <v>117768</v>
      </c>
      <c r="N15" s="33">
        <v>166284</v>
      </c>
      <c r="O15" s="34">
        <v>0</v>
      </c>
      <c r="P15" s="34"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ht="12" customHeight="1">
      <c r="B16" s="31" t="s">
        <v>28</v>
      </c>
      <c r="C16" s="32">
        <v>236072</v>
      </c>
      <c r="D16" s="33">
        <v>85123</v>
      </c>
      <c r="E16" s="33">
        <v>150949</v>
      </c>
      <c r="F16" s="33">
        <v>233492</v>
      </c>
      <c r="G16" s="34">
        <v>0</v>
      </c>
      <c r="H16" s="34">
        <v>0</v>
      </c>
      <c r="I16"/>
      <c r="J16" s="31" t="s">
        <v>29</v>
      </c>
      <c r="K16" s="32">
        <v>19310</v>
      </c>
      <c r="L16" s="33">
        <v>4828</v>
      </c>
      <c r="M16" s="33">
        <v>14482</v>
      </c>
      <c r="N16" s="33">
        <v>20099</v>
      </c>
      <c r="O16" s="34">
        <v>0</v>
      </c>
      <c r="P16" s="34">
        <v>0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ht="12" customHeight="1">
      <c r="B17" s="31" t="s">
        <v>30</v>
      </c>
      <c r="C17" s="32">
        <v>14841</v>
      </c>
      <c r="D17" s="33">
        <v>7146</v>
      </c>
      <c r="E17" s="33">
        <v>7695</v>
      </c>
      <c r="F17" s="33">
        <v>15185</v>
      </c>
      <c r="G17" s="34">
        <v>0</v>
      </c>
      <c r="H17" s="34">
        <v>0</v>
      </c>
      <c r="J17" s="31" t="s">
        <v>31</v>
      </c>
      <c r="K17" s="32">
        <v>21238</v>
      </c>
      <c r="L17" s="33">
        <v>2861</v>
      </c>
      <c r="M17" s="33">
        <v>18377</v>
      </c>
      <c r="N17" s="33">
        <v>21503</v>
      </c>
      <c r="O17" s="34">
        <v>0</v>
      </c>
      <c r="P17" s="34">
        <v>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ht="12" customHeight="1">
      <c r="B18" s="31" t="s">
        <v>32</v>
      </c>
      <c r="C18" s="32">
        <v>177218</v>
      </c>
      <c r="D18" s="33">
        <v>97298</v>
      </c>
      <c r="E18" s="33">
        <v>79920</v>
      </c>
      <c r="F18" s="33">
        <v>189722</v>
      </c>
      <c r="G18" s="34">
        <v>0</v>
      </c>
      <c r="H18" s="34">
        <v>0</v>
      </c>
      <c r="J18" s="31" t="s">
        <v>33</v>
      </c>
      <c r="K18" s="32">
        <v>44218</v>
      </c>
      <c r="L18" s="33">
        <v>11794</v>
      </c>
      <c r="M18" s="33">
        <v>32424</v>
      </c>
      <c r="N18" s="33">
        <v>45782</v>
      </c>
      <c r="O18" s="34">
        <v>0</v>
      </c>
      <c r="P18" s="34">
        <v>0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ht="12" customHeight="1">
      <c r="B19" s="31" t="s">
        <v>34</v>
      </c>
      <c r="C19" s="32">
        <v>6062</v>
      </c>
      <c r="D19" s="33">
        <v>2474</v>
      </c>
      <c r="E19" s="33">
        <v>3588</v>
      </c>
      <c r="F19" s="33">
        <v>7080</v>
      </c>
      <c r="G19" s="34">
        <v>0</v>
      </c>
      <c r="H19" s="34">
        <v>0</v>
      </c>
      <c r="J19" s="31" t="s">
        <v>35</v>
      </c>
      <c r="K19" s="32">
        <v>7267</v>
      </c>
      <c r="L19" s="33">
        <v>2216</v>
      </c>
      <c r="M19" s="33">
        <v>5051</v>
      </c>
      <c r="N19" s="33">
        <v>9355</v>
      </c>
      <c r="O19" s="34">
        <v>0</v>
      </c>
      <c r="P19" s="34">
        <v>0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2:30" ht="12" customHeight="1">
      <c r="B20" s="31" t="s">
        <v>36</v>
      </c>
      <c r="C20" s="32">
        <v>16479</v>
      </c>
      <c r="D20" s="33">
        <v>6168</v>
      </c>
      <c r="E20" s="33">
        <v>10311</v>
      </c>
      <c r="F20" s="33">
        <v>16873</v>
      </c>
      <c r="G20" s="34">
        <v>0</v>
      </c>
      <c r="H20" s="34">
        <v>0</v>
      </c>
      <c r="J20" s="31" t="s">
        <v>37</v>
      </c>
      <c r="K20" s="32">
        <v>321541</v>
      </c>
      <c r="L20" s="33">
        <v>222602</v>
      </c>
      <c r="M20" s="33">
        <v>98939</v>
      </c>
      <c r="N20" s="33">
        <v>326363</v>
      </c>
      <c r="O20" s="34">
        <v>0</v>
      </c>
      <c r="P20" s="34">
        <v>0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2:30" ht="12" customHeight="1">
      <c r="B21" s="31" t="s">
        <v>38</v>
      </c>
      <c r="C21" s="32">
        <v>140804</v>
      </c>
      <c r="D21" s="33">
        <v>31990</v>
      </c>
      <c r="E21" s="33">
        <v>108814</v>
      </c>
      <c r="F21" s="33">
        <v>140800</v>
      </c>
      <c r="G21" s="34">
        <v>0</v>
      </c>
      <c r="H21" s="34">
        <v>0</v>
      </c>
      <c r="J21" s="31" t="s">
        <v>39</v>
      </c>
      <c r="K21" s="32">
        <v>48176</v>
      </c>
      <c r="L21" s="33">
        <v>25052</v>
      </c>
      <c r="M21" s="33">
        <v>23124</v>
      </c>
      <c r="N21" s="33">
        <v>50631</v>
      </c>
      <c r="O21" s="34">
        <v>0</v>
      </c>
      <c r="P21" s="34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2:30" ht="12" customHeight="1">
      <c r="B22" s="31" t="s">
        <v>40</v>
      </c>
      <c r="C22" s="32">
        <v>315138</v>
      </c>
      <c r="D22" s="33">
        <v>104086</v>
      </c>
      <c r="E22" s="33">
        <v>211052</v>
      </c>
      <c r="F22" s="33">
        <v>323956</v>
      </c>
      <c r="G22" s="34">
        <v>0</v>
      </c>
      <c r="H22" s="34">
        <v>0</v>
      </c>
      <c r="J22" s="31" t="s">
        <v>41</v>
      </c>
      <c r="K22" s="32">
        <v>15452</v>
      </c>
      <c r="L22" s="33">
        <v>2640</v>
      </c>
      <c r="M22" s="33">
        <v>12812</v>
      </c>
      <c r="N22" s="33">
        <v>20984</v>
      </c>
      <c r="O22" s="34">
        <v>0</v>
      </c>
      <c r="P22" s="34">
        <v>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2:30" ht="12" customHeight="1">
      <c r="B23" s="31" t="s">
        <v>42</v>
      </c>
      <c r="C23" s="32">
        <v>151035</v>
      </c>
      <c r="D23" s="33">
        <v>24522</v>
      </c>
      <c r="E23" s="33">
        <v>126513</v>
      </c>
      <c r="F23" s="33">
        <v>154480</v>
      </c>
      <c r="G23" s="34">
        <v>0</v>
      </c>
      <c r="H23" s="34">
        <v>0</v>
      </c>
      <c r="J23" s="31" t="s">
        <v>43</v>
      </c>
      <c r="K23" s="32">
        <v>62707</v>
      </c>
      <c r="L23" s="33">
        <v>15237</v>
      </c>
      <c r="M23" s="33">
        <v>47470</v>
      </c>
      <c r="N23" s="33">
        <v>64839</v>
      </c>
      <c r="O23" s="34">
        <v>0</v>
      </c>
      <c r="P23" s="34">
        <v>0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2:30" ht="12" customHeight="1">
      <c r="B24" s="31" t="s">
        <v>44</v>
      </c>
      <c r="C24" s="32">
        <v>203693</v>
      </c>
      <c r="D24" s="33">
        <v>60227</v>
      </c>
      <c r="E24" s="33">
        <v>143466</v>
      </c>
      <c r="F24" s="33">
        <v>206611</v>
      </c>
      <c r="G24" s="34">
        <v>0</v>
      </c>
      <c r="H24" s="34">
        <v>0</v>
      </c>
      <c r="J24" s="31" t="s">
        <v>45</v>
      </c>
      <c r="K24" s="32">
        <v>47605</v>
      </c>
      <c r="L24" s="33">
        <v>12506</v>
      </c>
      <c r="M24" s="33">
        <v>35099</v>
      </c>
      <c r="N24" s="33">
        <v>47447</v>
      </c>
      <c r="O24" s="34">
        <v>0</v>
      </c>
      <c r="P24" s="34">
        <v>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2:30" ht="12" customHeight="1">
      <c r="B25" s="31" t="s">
        <v>46</v>
      </c>
      <c r="C25" s="32">
        <v>280474</v>
      </c>
      <c r="D25" s="33">
        <v>85386</v>
      </c>
      <c r="E25" s="33">
        <v>195088</v>
      </c>
      <c r="F25" s="33">
        <v>282306</v>
      </c>
      <c r="G25" s="34">
        <v>0</v>
      </c>
      <c r="H25" s="34">
        <v>0</v>
      </c>
      <c r="J25" s="31" t="s">
        <v>47</v>
      </c>
      <c r="K25" s="32">
        <v>141640</v>
      </c>
      <c r="L25" s="33">
        <v>24985</v>
      </c>
      <c r="M25" s="33">
        <v>116655</v>
      </c>
      <c r="N25" s="33">
        <v>140985</v>
      </c>
      <c r="O25" s="34">
        <v>0</v>
      </c>
      <c r="P25" s="34">
        <v>0</v>
      </c>
      <c r="Q25" s="40"/>
      <c r="R25" s="41"/>
      <c r="S25" s="41"/>
      <c r="T25" s="42"/>
      <c r="U25" s="36"/>
      <c r="V25" s="42"/>
      <c r="W25" s="36"/>
      <c r="X25" s="36"/>
      <c r="Y25" s="36"/>
      <c r="Z25" s="36"/>
      <c r="AA25" s="36"/>
      <c r="AB25" s="36"/>
      <c r="AC25" s="36"/>
      <c r="AD25" s="36"/>
    </row>
    <row r="26" spans="2:30" ht="12" customHeight="1">
      <c r="B26" s="31" t="s">
        <v>48</v>
      </c>
      <c r="C26" s="32">
        <v>175167</v>
      </c>
      <c r="D26" s="33">
        <v>45058</v>
      </c>
      <c r="E26" s="33">
        <v>130109</v>
      </c>
      <c r="F26" s="33">
        <v>178155</v>
      </c>
      <c r="G26" s="34">
        <v>0</v>
      </c>
      <c r="H26" s="34">
        <v>0</v>
      </c>
      <c r="J26" s="31" t="s">
        <v>49</v>
      </c>
      <c r="K26" s="32">
        <v>8779</v>
      </c>
      <c r="L26" s="33">
        <v>2111</v>
      </c>
      <c r="M26" s="33">
        <v>6668</v>
      </c>
      <c r="N26" s="33">
        <v>9241</v>
      </c>
      <c r="O26" s="34">
        <v>0</v>
      </c>
      <c r="P26" s="34">
        <v>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2:30" ht="12" customHeight="1">
      <c r="B27" s="31" t="s">
        <v>50</v>
      </c>
      <c r="C27" s="32">
        <v>548869</v>
      </c>
      <c r="D27" s="33">
        <v>174653</v>
      </c>
      <c r="E27" s="33">
        <v>374216</v>
      </c>
      <c r="F27" s="33">
        <v>536001</v>
      </c>
      <c r="G27" s="34">
        <v>0</v>
      </c>
      <c r="H27" s="34">
        <v>0</v>
      </c>
      <c r="J27" s="31" t="s">
        <v>51</v>
      </c>
      <c r="K27" s="32">
        <v>227906</v>
      </c>
      <c r="L27" s="33">
        <v>64835</v>
      </c>
      <c r="M27" s="33">
        <v>163071</v>
      </c>
      <c r="N27" s="33">
        <v>228995</v>
      </c>
      <c r="O27" s="34">
        <v>0</v>
      </c>
      <c r="P27" s="34">
        <v>0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2:30" ht="12" customHeight="1">
      <c r="B28" s="31" t="s">
        <v>52</v>
      </c>
      <c r="C28" s="32">
        <v>613176</v>
      </c>
      <c r="D28" s="33">
        <v>182156</v>
      </c>
      <c r="E28" s="33">
        <v>431020</v>
      </c>
      <c r="F28" s="33">
        <v>594436</v>
      </c>
      <c r="G28" s="34">
        <v>0</v>
      </c>
      <c r="H28" s="34">
        <v>0</v>
      </c>
      <c r="J28" s="31" t="s">
        <v>53</v>
      </c>
      <c r="K28" s="32">
        <v>107943</v>
      </c>
      <c r="L28" s="33">
        <v>35167</v>
      </c>
      <c r="M28" s="33">
        <v>72776</v>
      </c>
      <c r="N28" s="33">
        <v>105922</v>
      </c>
      <c r="O28" s="34">
        <v>0</v>
      </c>
      <c r="P28" s="34">
        <v>0</v>
      </c>
      <c r="Q28" s="43"/>
      <c r="R28" s="44"/>
      <c r="S28" s="44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2:30" ht="12" customHeight="1">
      <c r="B29" s="31" t="s">
        <v>54</v>
      </c>
      <c r="C29" s="32">
        <v>1989672</v>
      </c>
      <c r="D29" s="33">
        <v>1057083</v>
      </c>
      <c r="E29" s="33">
        <v>932589</v>
      </c>
      <c r="F29" s="33">
        <v>1980321</v>
      </c>
      <c r="G29" s="34">
        <v>0</v>
      </c>
      <c r="H29" s="34">
        <v>0</v>
      </c>
      <c r="J29" s="31" t="s">
        <v>55</v>
      </c>
      <c r="K29" s="32">
        <v>140080</v>
      </c>
      <c r="L29" s="33">
        <v>52751</v>
      </c>
      <c r="M29" s="33">
        <v>87329</v>
      </c>
      <c r="N29" s="33">
        <v>138935</v>
      </c>
      <c r="O29" s="34">
        <v>0</v>
      </c>
      <c r="P29" s="34">
        <v>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2:30" ht="12" customHeight="1">
      <c r="B30" s="31" t="s">
        <v>56</v>
      </c>
      <c r="C30" s="32">
        <v>98673</v>
      </c>
      <c r="D30" s="33">
        <v>30359</v>
      </c>
      <c r="E30" s="33">
        <v>68314</v>
      </c>
      <c r="F30" s="33">
        <v>106641</v>
      </c>
      <c r="G30" s="34">
        <v>0</v>
      </c>
      <c r="H30" s="34">
        <v>0</v>
      </c>
      <c r="J30" s="31" t="s">
        <v>57</v>
      </c>
      <c r="K30" s="32">
        <v>194574</v>
      </c>
      <c r="L30" s="33">
        <v>55346</v>
      </c>
      <c r="M30" s="33">
        <v>139228</v>
      </c>
      <c r="N30" s="33">
        <v>190096</v>
      </c>
      <c r="O30" s="34">
        <v>0</v>
      </c>
      <c r="P30" s="34">
        <v>0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2:30" ht="12" customHeight="1">
      <c r="B31" s="31" t="s">
        <v>58</v>
      </c>
      <c r="C31" s="32">
        <v>146294</v>
      </c>
      <c r="D31" s="33">
        <v>63525</v>
      </c>
      <c r="E31" s="33">
        <v>82769</v>
      </c>
      <c r="F31" s="33">
        <v>161102</v>
      </c>
      <c r="G31" s="33">
        <v>105961</v>
      </c>
      <c r="H31" s="33">
        <v>84138</v>
      </c>
      <c r="J31" s="31" t="s">
        <v>59</v>
      </c>
      <c r="K31" s="32">
        <v>134498</v>
      </c>
      <c r="L31" s="33">
        <v>46330</v>
      </c>
      <c r="M31" s="33">
        <v>88168</v>
      </c>
      <c r="N31" s="33">
        <v>150707</v>
      </c>
      <c r="O31" s="34">
        <v>0</v>
      </c>
      <c r="P31" s="34">
        <v>0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2:30" ht="12" customHeight="1">
      <c r="B32" s="31" t="s">
        <v>60</v>
      </c>
      <c r="C32" s="32">
        <v>6143556</v>
      </c>
      <c r="D32" s="33">
        <v>3114208</v>
      </c>
      <c r="E32" s="33">
        <v>3029348</v>
      </c>
      <c r="F32" s="33">
        <v>6181866</v>
      </c>
      <c r="G32" s="34">
        <v>0</v>
      </c>
      <c r="H32" s="34">
        <v>0</v>
      </c>
      <c r="J32" s="45"/>
      <c r="K32" s="46"/>
      <c r="L32" s="47"/>
      <c r="Q32" s="36"/>
      <c r="R32" s="36"/>
      <c r="S32" s="36"/>
      <c r="T32" s="36"/>
      <c r="U32" s="36"/>
      <c r="V32" s="36"/>
      <c r="W32" s="36"/>
      <c r="X32"/>
      <c r="Y32"/>
      <c r="Z32"/>
      <c r="AA32"/>
      <c r="AB32" s="36"/>
      <c r="AC32"/>
      <c r="AD32" s="36"/>
    </row>
    <row r="33" spans="2:30" ht="12" customHeight="1">
      <c r="B33" s="31" t="s">
        <v>61</v>
      </c>
      <c r="C33" s="32">
        <v>188804</v>
      </c>
      <c r="D33" s="33">
        <v>60241</v>
      </c>
      <c r="E33" s="33">
        <v>128563</v>
      </c>
      <c r="F33" s="33">
        <v>186915</v>
      </c>
      <c r="G33" s="34">
        <v>0</v>
      </c>
      <c r="H33" s="34">
        <v>0</v>
      </c>
      <c r="J33" s="45"/>
      <c r="K33" s="46"/>
      <c r="Q33" s="22"/>
      <c r="R33" s="36"/>
      <c r="S33" s="36"/>
      <c r="T33" s="36"/>
      <c r="U33" s="36"/>
      <c r="V33" s="36"/>
      <c r="W33" s="36"/>
      <c r="X33"/>
      <c r="Y33"/>
      <c r="Z33"/>
      <c r="AA33"/>
      <c r="AB33" s="36"/>
      <c r="AC33"/>
      <c r="AD33" s="36"/>
    </row>
    <row r="34" spans="2:30" ht="12" customHeight="1">
      <c r="B34" s="31" t="s">
        <v>62</v>
      </c>
      <c r="C34" s="32">
        <v>524871</v>
      </c>
      <c r="D34" s="33">
        <v>170785</v>
      </c>
      <c r="E34" s="33">
        <v>354086</v>
      </c>
      <c r="F34" s="33">
        <v>516025</v>
      </c>
      <c r="G34" s="34">
        <v>0</v>
      </c>
      <c r="H34" s="34">
        <v>0</v>
      </c>
      <c r="I34" s="27" t="s">
        <v>64</v>
      </c>
      <c r="J34" s="48"/>
      <c r="K34" s="25">
        <f aca="true" t="shared" si="2" ref="K34:P34">SUM(K35:K48)</f>
        <v>2183297</v>
      </c>
      <c r="L34" s="26">
        <f t="shared" si="2"/>
        <v>689436</v>
      </c>
      <c r="M34" s="26">
        <f t="shared" si="2"/>
        <v>1493861</v>
      </c>
      <c r="N34" s="26">
        <f t="shared" si="2"/>
        <v>2149264</v>
      </c>
      <c r="O34" s="26">
        <f t="shared" si="2"/>
        <v>0</v>
      </c>
      <c r="P34" s="26">
        <f t="shared" si="2"/>
        <v>0</v>
      </c>
      <c r="Q34" s="36"/>
      <c r="R34" s="36"/>
      <c r="S34" s="36"/>
      <c r="T34" s="36"/>
      <c r="U34" s="36"/>
      <c r="V34" s="36"/>
      <c r="W34" s="36"/>
      <c r="X34"/>
      <c r="Y34"/>
      <c r="Z34"/>
      <c r="AA34"/>
      <c r="AB34" s="36"/>
      <c r="AC34"/>
      <c r="AD34" s="36"/>
    </row>
    <row r="35" spans="2:30" ht="12" customHeight="1">
      <c r="B35" s="31" t="s">
        <v>63</v>
      </c>
      <c r="C35" s="32">
        <v>635127</v>
      </c>
      <c r="D35" s="33">
        <v>208360</v>
      </c>
      <c r="E35" s="33">
        <v>426767</v>
      </c>
      <c r="F35" s="33">
        <v>630676</v>
      </c>
      <c r="G35" s="33">
        <v>0</v>
      </c>
      <c r="H35" s="33">
        <v>0</v>
      </c>
      <c r="J35" s="31" t="s">
        <v>66</v>
      </c>
      <c r="K35" s="32">
        <v>16274</v>
      </c>
      <c r="L35" s="33">
        <v>5169</v>
      </c>
      <c r="M35" s="33">
        <v>11105</v>
      </c>
      <c r="N35" s="33">
        <v>17185</v>
      </c>
      <c r="O35" s="34">
        <v>0</v>
      </c>
      <c r="P35" s="34">
        <v>0</v>
      </c>
      <c r="Q35" s="36"/>
      <c r="R35" s="36"/>
      <c r="S35" s="36"/>
      <c r="T35" s="36"/>
      <c r="U35" s="36"/>
      <c r="V35" s="36"/>
      <c r="W35" s="36"/>
      <c r="X35"/>
      <c r="Y35"/>
      <c r="Z35"/>
      <c r="AA35"/>
      <c r="AB35" s="36"/>
      <c r="AC35"/>
      <c r="AD35" s="36"/>
    </row>
    <row r="36" spans="2:30" ht="12" customHeight="1">
      <c r="B36" s="31" t="s">
        <v>65</v>
      </c>
      <c r="C36" s="32">
        <v>516638</v>
      </c>
      <c r="D36" s="33">
        <v>192378</v>
      </c>
      <c r="E36" s="33">
        <v>324260</v>
      </c>
      <c r="F36" s="33">
        <v>499084</v>
      </c>
      <c r="G36" s="34">
        <v>0</v>
      </c>
      <c r="H36" s="34">
        <v>0</v>
      </c>
      <c r="J36" s="31" t="s">
        <v>68</v>
      </c>
      <c r="K36" s="32">
        <v>2460</v>
      </c>
      <c r="L36" s="33">
        <v>665</v>
      </c>
      <c r="M36" s="33">
        <v>1795</v>
      </c>
      <c r="N36" s="33">
        <v>2976</v>
      </c>
      <c r="O36" s="34">
        <v>0</v>
      </c>
      <c r="P36" s="34">
        <v>0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2:30" ht="12" customHeight="1">
      <c r="B37" s="31" t="s">
        <v>67</v>
      </c>
      <c r="C37" s="32">
        <v>367068</v>
      </c>
      <c r="D37" s="33">
        <v>98212</v>
      </c>
      <c r="E37" s="33">
        <v>268856</v>
      </c>
      <c r="F37" s="33">
        <v>364516</v>
      </c>
      <c r="G37" s="34">
        <v>0</v>
      </c>
      <c r="H37" s="34">
        <v>0</v>
      </c>
      <c r="J37" s="31" t="s">
        <v>70</v>
      </c>
      <c r="K37" s="32">
        <v>179720</v>
      </c>
      <c r="L37" s="33">
        <v>61069</v>
      </c>
      <c r="M37" s="33">
        <v>118651</v>
      </c>
      <c r="N37" s="33">
        <v>176189</v>
      </c>
      <c r="O37" s="34">
        <v>0</v>
      </c>
      <c r="P37" s="34">
        <v>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2:30" ht="12" customHeight="1">
      <c r="B38" s="31" t="s">
        <v>69</v>
      </c>
      <c r="C38" s="32">
        <v>178515</v>
      </c>
      <c r="D38" s="33">
        <v>48321</v>
      </c>
      <c r="E38" s="33">
        <v>130194</v>
      </c>
      <c r="F38" s="33">
        <v>177949</v>
      </c>
      <c r="G38" s="34">
        <v>0</v>
      </c>
      <c r="H38" s="34">
        <v>0</v>
      </c>
      <c r="J38" s="31" t="s">
        <v>72</v>
      </c>
      <c r="K38" s="32">
        <v>35963</v>
      </c>
      <c r="L38" s="33">
        <v>11695</v>
      </c>
      <c r="M38" s="33">
        <v>24268</v>
      </c>
      <c r="N38" s="33">
        <v>34306</v>
      </c>
      <c r="O38" s="34">
        <v>0</v>
      </c>
      <c r="P38" s="34">
        <v>0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2:30" ht="12" customHeight="1">
      <c r="B39" s="31" t="s">
        <v>71</v>
      </c>
      <c r="C39" s="32">
        <v>29190</v>
      </c>
      <c r="D39" s="33">
        <v>4188</v>
      </c>
      <c r="E39" s="33">
        <v>25002</v>
      </c>
      <c r="F39" s="33">
        <v>31472</v>
      </c>
      <c r="G39" s="34">
        <v>0</v>
      </c>
      <c r="H39" s="34">
        <v>0</v>
      </c>
      <c r="J39" s="31" t="s">
        <v>74</v>
      </c>
      <c r="K39" s="32">
        <v>109040</v>
      </c>
      <c r="L39" s="33">
        <v>30048</v>
      </c>
      <c r="M39" s="33">
        <v>78992</v>
      </c>
      <c r="N39" s="33">
        <v>111967</v>
      </c>
      <c r="O39" s="34">
        <v>0</v>
      </c>
      <c r="P39" s="34">
        <v>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2:30" ht="12" customHeight="1">
      <c r="B40" s="31" t="s">
        <v>73</v>
      </c>
      <c r="C40" s="32">
        <v>30261</v>
      </c>
      <c r="D40" s="33">
        <v>9691</v>
      </c>
      <c r="E40" s="33">
        <v>20570</v>
      </c>
      <c r="F40" s="33">
        <v>30921</v>
      </c>
      <c r="G40" s="34">
        <v>0</v>
      </c>
      <c r="H40" s="34">
        <v>0</v>
      </c>
      <c r="J40" s="31" t="s">
        <v>76</v>
      </c>
      <c r="K40" s="32">
        <v>34126</v>
      </c>
      <c r="L40" s="33">
        <v>8332</v>
      </c>
      <c r="M40" s="33">
        <v>25794</v>
      </c>
      <c r="N40" s="33">
        <v>35229</v>
      </c>
      <c r="O40" s="34">
        <v>0</v>
      </c>
      <c r="P40" s="34">
        <v>0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2:30" ht="12" customHeight="1">
      <c r="B41" s="31" t="s">
        <v>75</v>
      </c>
      <c r="C41" s="32">
        <v>125246</v>
      </c>
      <c r="D41" s="33">
        <v>29249</v>
      </c>
      <c r="E41" s="33">
        <v>95997</v>
      </c>
      <c r="F41" s="33">
        <v>125960</v>
      </c>
      <c r="G41" s="34">
        <v>0</v>
      </c>
      <c r="H41" s="34">
        <v>0</v>
      </c>
      <c r="J41" s="31" t="s">
        <v>78</v>
      </c>
      <c r="K41" s="32">
        <v>318465</v>
      </c>
      <c r="L41" s="33">
        <v>93306</v>
      </c>
      <c r="M41" s="33">
        <v>225159</v>
      </c>
      <c r="N41" s="33">
        <v>306152</v>
      </c>
      <c r="O41" s="34">
        <v>0</v>
      </c>
      <c r="P41" s="34">
        <v>0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2:30" ht="12" customHeight="1">
      <c r="B42" s="31" t="s">
        <v>77</v>
      </c>
      <c r="C42" s="32">
        <v>125357</v>
      </c>
      <c r="D42" s="33">
        <v>35945</v>
      </c>
      <c r="E42" s="33">
        <v>89412</v>
      </c>
      <c r="F42" s="33">
        <v>127377</v>
      </c>
      <c r="G42" s="34">
        <v>0</v>
      </c>
      <c r="H42" s="34">
        <v>0</v>
      </c>
      <c r="J42" s="31" t="s">
        <v>80</v>
      </c>
      <c r="K42" s="32">
        <v>51607</v>
      </c>
      <c r="L42" s="33">
        <v>5792</v>
      </c>
      <c r="M42" s="33">
        <v>45815</v>
      </c>
      <c r="N42" s="33">
        <v>56954</v>
      </c>
      <c r="O42" s="34">
        <v>0</v>
      </c>
      <c r="P42" s="34"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2:30" ht="12" customHeight="1">
      <c r="B43" s="31" t="s">
        <v>79</v>
      </c>
      <c r="C43" s="32">
        <v>254849</v>
      </c>
      <c r="D43" s="33">
        <v>104569</v>
      </c>
      <c r="E43" s="33">
        <v>150280</v>
      </c>
      <c r="F43" s="33">
        <v>254751</v>
      </c>
      <c r="G43" s="34">
        <v>0</v>
      </c>
      <c r="H43" s="34">
        <v>0</v>
      </c>
      <c r="J43" s="31" t="s">
        <v>82</v>
      </c>
      <c r="K43" s="32">
        <v>150555</v>
      </c>
      <c r="L43" s="33">
        <v>31721</v>
      </c>
      <c r="M43" s="33">
        <v>118834</v>
      </c>
      <c r="N43" s="33">
        <v>152764</v>
      </c>
      <c r="O43" s="34">
        <v>0</v>
      </c>
      <c r="P43" s="34">
        <v>0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" customHeight="1">
      <c r="B44" s="31" t="s">
        <v>81</v>
      </c>
      <c r="C44" s="32">
        <v>338990</v>
      </c>
      <c r="D44" s="33">
        <v>105269</v>
      </c>
      <c r="E44" s="33">
        <v>233721</v>
      </c>
      <c r="F44" s="33">
        <v>340425</v>
      </c>
      <c r="G44" s="34">
        <v>0</v>
      </c>
      <c r="H44" s="34">
        <v>0</v>
      </c>
      <c r="J44" s="31" t="s">
        <v>84</v>
      </c>
      <c r="K44" s="32">
        <v>22323</v>
      </c>
      <c r="L44" s="33">
        <v>3024</v>
      </c>
      <c r="M44" s="33">
        <v>19299</v>
      </c>
      <c r="N44" s="33">
        <v>23770</v>
      </c>
      <c r="O44" s="34">
        <v>0</v>
      </c>
      <c r="P44" s="34">
        <v>0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" customHeight="1">
      <c r="B45" s="31" t="s">
        <v>83</v>
      </c>
      <c r="C45" s="32">
        <v>34448</v>
      </c>
      <c r="D45" s="33">
        <v>13760</v>
      </c>
      <c r="E45" s="33">
        <v>20688</v>
      </c>
      <c r="F45" s="33">
        <v>32076</v>
      </c>
      <c r="G45" s="34">
        <v>0</v>
      </c>
      <c r="H45" s="34">
        <v>0</v>
      </c>
      <c r="J45" s="31" t="s">
        <v>86</v>
      </c>
      <c r="K45" s="32">
        <v>383287</v>
      </c>
      <c r="L45" s="33">
        <v>97561</v>
      </c>
      <c r="M45" s="33">
        <v>285726</v>
      </c>
      <c r="N45" s="33">
        <v>379013</v>
      </c>
      <c r="O45" s="34">
        <v>0</v>
      </c>
      <c r="P45" s="34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" customHeight="1">
      <c r="B46" s="31" t="s">
        <v>85</v>
      </c>
      <c r="C46" s="32">
        <v>31154</v>
      </c>
      <c r="D46" s="33">
        <v>9967</v>
      </c>
      <c r="E46" s="33">
        <v>21187</v>
      </c>
      <c r="F46" s="33">
        <v>33052</v>
      </c>
      <c r="G46" s="34">
        <v>0</v>
      </c>
      <c r="H46" s="34">
        <v>0</v>
      </c>
      <c r="J46" s="31" t="s">
        <v>101</v>
      </c>
      <c r="K46" s="32">
        <v>361572</v>
      </c>
      <c r="L46" s="33">
        <v>141902</v>
      </c>
      <c r="M46" s="33">
        <v>219670</v>
      </c>
      <c r="N46" s="33">
        <v>345949</v>
      </c>
      <c r="O46" s="34">
        <v>0</v>
      </c>
      <c r="P46" s="34">
        <v>0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" customHeight="1">
      <c r="B47" s="31" t="s">
        <v>87</v>
      </c>
      <c r="C47" s="32">
        <v>6324</v>
      </c>
      <c r="D47" s="33">
        <v>2734</v>
      </c>
      <c r="E47" s="33">
        <v>3590</v>
      </c>
      <c r="F47" s="33">
        <v>7254</v>
      </c>
      <c r="G47" s="34">
        <v>0</v>
      </c>
      <c r="H47" s="34">
        <v>0</v>
      </c>
      <c r="J47" s="31" t="s">
        <v>88</v>
      </c>
      <c r="K47" s="32">
        <v>417085</v>
      </c>
      <c r="L47" s="33">
        <v>160941</v>
      </c>
      <c r="M47" s="33">
        <v>256144</v>
      </c>
      <c r="N47" s="33">
        <v>406792</v>
      </c>
      <c r="O47" s="34">
        <v>0</v>
      </c>
      <c r="P47" s="34">
        <v>0</v>
      </c>
      <c r="Q47" s="36"/>
      <c r="R47" s="36"/>
      <c r="S47" s="36"/>
      <c r="T47" s="36"/>
      <c r="U47" s="36"/>
      <c r="V47" s="36"/>
      <c r="W47" s="36"/>
      <c r="X47" s="31"/>
      <c r="Y47" s="49"/>
      <c r="Z47" s="49"/>
      <c r="AA47" s="49"/>
      <c r="AB47" s="36"/>
      <c r="AC47" s="49"/>
      <c r="AD47" s="36"/>
    </row>
    <row r="48" spans="2:30" ht="12" customHeight="1">
      <c r="B48" s="31" t="s">
        <v>89</v>
      </c>
      <c r="C48" s="32">
        <v>13864</v>
      </c>
      <c r="D48" s="33">
        <v>7361</v>
      </c>
      <c r="E48" s="33">
        <v>6503</v>
      </c>
      <c r="F48" s="33">
        <v>13171</v>
      </c>
      <c r="G48" s="34">
        <v>0</v>
      </c>
      <c r="H48" s="34">
        <v>0</v>
      </c>
      <c r="J48" s="31" t="s">
        <v>90</v>
      </c>
      <c r="K48" s="32">
        <v>100820</v>
      </c>
      <c r="L48" s="33">
        <v>38211</v>
      </c>
      <c r="M48" s="33">
        <v>62609</v>
      </c>
      <c r="N48" s="33">
        <v>100018</v>
      </c>
      <c r="O48" s="34">
        <v>0</v>
      </c>
      <c r="P48" s="34">
        <v>0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ht="12" customHeight="1">
      <c r="B49" s="31" t="s">
        <v>91</v>
      </c>
      <c r="C49" s="32">
        <v>312229</v>
      </c>
      <c r="D49" s="33">
        <v>165695</v>
      </c>
      <c r="E49" s="33">
        <v>146534</v>
      </c>
      <c r="F49" s="33">
        <v>315891</v>
      </c>
      <c r="G49" s="34">
        <v>0</v>
      </c>
      <c r="H49" s="34">
        <v>0</v>
      </c>
      <c r="J49" s="45"/>
      <c r="K49" s="46"/>
      <c r="Q49" s="36"/>
      <c r="R49" s="36"/>
      <c r="S49" s="36"/>
      <c r="T49" s="36"/>
      <c r="U49" s="36"/>
      <c r="V49" s="36"/>
      <c r="W49" s="36"/>
      <c r="AB49" s="36"/>
      <c r="AD49" s="36"/>
    </row>
    <row r="50" spans="2:30" ht="12" customHeight="1">
      <c r="B50" s="31" t="s">
        <v>92</v>
      </c>
      <c r="C50" s="32">
        <v>10438</v>
      </c>
      <c r="D50" s="33">
        <v>1413</v>
      </c>
      <c r="E50" s="33">
        <v>9025</v>
      </c>
      <c r="F50" s="33">
        <v>10259</v>
      </c>
      <c r="G50" s="34">
        <v>0</v>
      </c>
      <c r="H50" s="34">
        <v>0</v>
      </c>
      <c r="J50" s="45"/>
      <c r="K50" s="46"/>
      <c r="Q50" s="36"/>
      <c r="R50" s="36"/>
      <c r="S50" s="36"/>
      <c r="T50" s="36"/>
      <c r="U50" s="36"/>
      <c r="V50" s="36"/>
      <c r="W50" s="36"/>
      <c r="AB50" s="36"/>
      <c r="AD50" s="36"/>
    </row>
    <row r="51" spans="2:30" ht="12" customHeight="1">
      <c r="B51" s="31" t="s">
        <v>93</v>
      </c>
      <c r="C51" s="32">
        <v>3238</v>
      </c>
      <c r="D51" s="33">
        <v>615</v>
      </c>
      <c r="E51" s="33">
        <v>2623</v>
      </c>
      <c r="F51" s="33">
        <v>3283</v>
      </c>
      <c r="G51" s="34">
        <v>0</v>
      </c>
      <c r="H51" s="34">
        <v>0</v>
      </c>
      <c r="I51" s="27" t="s">
        <v>94</v>
      </c>
      <c r="J51" s="48"/>
      <c r="K51" s="25">
        <f>+K52+K53</f>
        <v>37984</v>
      </c>
      <c r="L51" s="26">
        <f>SUM(L52:L53)</f>
        <v>13742</v>
      </c>
      <c r="M51" s="26">
        <f>SUM(M52:M53)</f>
        <v>24242</v>
      </c>
      <c r="N51" s="26">
        <f>SUM(N52:N53)</f>
        <v>35527</v>
      </c>
      <c r="O51" s="26">
        <f>+O52+O53</f>
        <v>0</v>
      </c>
      <c r="P51" s="26">
        <f>+P52+P53</f>
        <v>0</v>
      </c>
      <c r="Q51" s="36"/>
      <c r="R51" s="36"/>
      <c r="S51" s="36"/>
      <c r="T51" s="36"/>
      <c r="U51" s="36"/>
      <c r="V51" s="36"/>
      <c r="W51" s="36"/>
      <c r="AB51" s="36"/>
      <c r="AD51" s="36"/>
    </row>
    <row r="52" spans="2:30" ht="12" customHeight="1">
      <c r="B52" s="31" t="s">
        <v>95</v>
      </c>
      <c r="C52" s="32">
        <v>12320</v>
      </c>
      <c r="D52" s="33">
        <v>1321</v>
      </c>
      <c r="E52" s="33">
        <v>10999</v>
      </c>
      <c r="F52" s="33">
        <v>12719</v>
      </c>
      <c r="G52" s="34">
        <v>0</v>
      </c>
      <c r="H52" s="34">
        <v>0</v>
      </c>
      <c r="J52" s="31" t="s">
        <v>96</v>
      </c>
      <c r="K52" s="32">
        <v>29381</v>
      </c>
      <c r="L52" s="33">
        <v>10920</v>
      </c>
      <c r="M52" s="33">
        <v>18461</v>
      </c>
      <c r="N52" s="33">
        <v>26997</v>
      </c>
      <c r="O52" s="34">
        <v>0</v>
      </c>
      <c r="P52" s="34">
        <v>0</v>
      </c>
      <c r="Q52" s="36"/>
      <c r="R52" s="36"/>
      <c r="S52" s="36"/>
      <c r="T52" s="36"/>
      <c r="U52" s="36"/>
      <c r="V52" s="36"/>
      <c r="W52" s="36"/>
      <c r="X52" s="31"/>
      <c r="Y52" s="36"/>
      <c r="Z52" s="36"/>
      <c r="AA52" s="36"/>
      <c r="AB52" s="36"/>
      <c r="AC52" s="36"/>
      <c r="AD52" s="36"/>
    </row>
    <row r="53" spans="2:30" ht="12" customHeight="1">
      <c r="B53" s="31" t="s">
        <v>97</v>
      </c>
      <c r="C53" s="32">
        <v>11291</v>
      </c>
      <c r="D53" s="33">
        <v>882</v>
      </c>
      <c r="E53" s="33">
        <v>10409</v>
      </c>
      <c r="F53" s="33">
        <v>11551</v>
      </c>
      <c r="G53" s="34">
        <v>0</v>
      </c>
      <c r="H53" s="34">
        <v>0</v>
      </c>
      <c r="J53" s="31" t="s">
        <v>98</v>
      </c>
      <c r="K53" s="32">
        <v>8603</v>
      </c>
      <c r="L53" s="33">
        <v>2822</v>
      </c>
      <c r="M53" s="33">
        <v>5781</v>
      </c>
      <c r="N53" s="33">
        <v>8530</v>
      </c>
      <c r="O53" s="34">
        <v>0</v>
      </c>
      <c r="P53" s="34">
        <v>0</v>
      </c>
      <c r="Q53" s="36"/>
      <c r="R53" s="36"/>
      <c r="S53" s="36"/>
      <c r="T53" s="36"/>
      <c r="U53" s="36"/>
      <c r="V53" s="36"/>
      <c r="W53" s="36"/>
      <c r="X53" s="31"/>
      <c r="Y53" s="36"/>
      <c r="Z53" s="36"/>
      <c r="AA53" s="36"/>
      <c r="AB53" s="36"/>
      <c r="AC53" s="36"/>
      <c r="AD53" s="36"/>
    </row>
    <row r="54" spans="1:27" ht="12" customHeight="1">
      <c r="A54" s="50"/>
      <c r="B54" s="51" t="s">
        <v>99</v>
      </c>
      <c r="C54" s="52">
        <v>91</v>
      </c>
      <c r="D54" s="53">
        <v>91</v>
      </c>
      <c r="E54" s="54">
        <v>0</v>
      </c>
      <c r="F54" s="53">
        <v>166</v>
      </c>
      <c r="G54" s="55">
        <v>0</v>
      </c>
      <c r="H54" s="55">
        <v>0</v>
      </c>
      <c r="I54" s="56"/>
      <c r="J54" s="57"/>
      <c r="K54" s="58"/>
      <c r="L54" s="56"/>
      <c r="M54" s="56"/>
      <c r="N54" s="56"/>
      <c r="O54" s="56"/>
      <c r="P54" s="56"/>
      <c r="Q54" s="59"/>
      <c r="R54" s="59"/>
      <c r="S54" s="59"/>
      <c r="T54" s="59"/>
      <c r="U54" s="36"/>
      <c r="V54" s="59"/>
      <c r="W54" s="36"/>
      <c r="X54" s="7"/>
      <c r="Y54" s="7"/>
      <c r="Z54" s="7"/>
      <c r="AA54" s="7"/>
    </row>
    <row r="55" spans="1:9" ht="12" customHeight="1">
      <c r="A55" s="69" t="s">
        <v>100</v>
      </c>
      <c r="I55" s="22"/>
    </row>
    <row r="56" ht="12" customHeight="1">
      <c r="J56" s="22"/>
    </row>
    <row r="57" ht="12" customHeight="1">
      <c r="J57" s="22"/>
    </row>
    <row r="58" ht="12" customHeight="1">
      <c r="J58" s="22"/>
    </row>
  </sheetData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115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2004-02-27T02:47:27Z</cp:lastPrinted>
  <dcterms:created xsi:type="dcterms:W3CDTF">2002-02-01T07:47:27Z</dcterms:created>
  <dcterms:modified xsi:type="dcterms:W3CDTF">2007-06-25T05:06:30Z</dcterms:modified>
  <cp:category/>
  <cp:version/>
  <cp:contentType/>
  <cp:contentStatus/>
</cp:coreProperties>
</file>