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3"/>
  </bookViews>
  <sheets>
    <sheet name="186A" sheetId="1" r:id="rId1"/>
    <sheet name="186B" sheetId="2" r:id="rId2"/>
    <sheet name="186C" sheetId="3" r:id="rId3"/>
    <sheet name="186D" sheetId="4" r:id="rId4"/>
  </sheets>
  <externalReferences>
    <externalReference r:id="rId7"/>
  </externalReference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\a" localSheetId="0">'186A'!#REF!</definedName>
    <definedName name="\a" localSheetId="1">#REF!</definedName>
    <definedName name="\a" localSheetId="2">'186C'!#REF!</definedName>
    <definedName name="\a" localSheetId="3">'186D'!#REF!</definedName>
    <definedName name="\a">#REF!</definedName>
    <definedName name="\p" localSheetId="0">'186A'!#REF!</definedName>
    <definedName name="\p" localSheetId="1">#REF!</definedName>
    <definedName name="\p" localSheetId="2">'186C'!#REF!</definedName>
    <definedName name="\p" localSheetId="3">'186D'!#REF!</definedName>
    <definedName name="\p">#REF!</definedName>
    <definedName name="MOJI" localSheetId="0">'186A'!$C$57:$D$94</definedName>
    <definedName name="MOJI" localSheetId="1">#REF!</definedName>
    <definedName name="MOJI" localSheetId="2">'186C'!#REF!</definedName>
    <definedName name="MOJI" localSheetId="3">'186D'!#REF!</definedName>
    <definedName name="MOJI">#REF!</definedName>
    <definedName name="_xlnm.Print_Area" localSheetId="0">'186A'!$A$1:$L$56</definedName>
    <definedName name="_xlnm.Print_Area" localSheetId="1">'186B'!$A$1:$L$51</definedName>
    <definedName name="_xlnm.Print_Area" localSheetId="2">'186C'!$A$1:$L$53</definedName>
    <definedName name="_xlnm.Print_Area" localSheetId="3">'186D'!$A$1:$L$53</definedName>
    <definedName name="Print_Area_MI" localSheetId="0">'186A'!#REF!</definedName>
    <definedName name="Print_Area_MI" localSheetId="1">#REF!</definedName>
    <definedName name="Print_Area_MI" localSheetId="2">'186C'!#REF!</definedName>
    <definedName name="Print_Area_MI" localSheetId="3">'186D'!#REF!</definedName>
    <definedName name="Print_Area_MI">#REF!</definedName>
    <definedName name="SUJI" localSheetId="0">'186A'!#REF!</definedName>
    <definedName name="SUJI" localSheetId="1">#REF!</definedName>
    <definedName name="SUJI" localSheetId="2">'186C'!#REF!</definedName>
    <definedName name="SUJI" localSheetId="3">'186D'!#REF!</definedName>
    <definedName name="SUJI">#REF!</definedName>
    <definedName name="数値" localSheetId="0">'186A'!#REF!</definedName>
    <definedName name="数値" localSheetId="1">#REF!</definedName>
    <definedName name="数値" localSheetId="2">'186C'!#REF!</definedName>
    <definedName name="数値" localSheetId="3">'186D'!#REF!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<sst xmlns="http://schemas.openxmlformats.org/spreadsheetml/2006/main" count="442" uniqueCount="136">
  <si>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</si>
  <si>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</si>
  <si>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</si>
  <si>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</si>
  <si>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</si>
  <si>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</si>
  <si>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</si>
  <si>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</si>
  <si>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</si>
  <si>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</si>
  <si>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</si>
  <si>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北海道</t>
  </si>
  <si>
    <t>青  森</t>
  </si>
  <si>
    <t>岩  手</t>
  </si>
  <si>
    <t>宮  城</t>
  </si>
  <si>
    <t>福島</t>
  </si>
  <si>
    <t>秋田</t>
  </si>
  <si>
    <t>山形</t>
  </si>
  <si>
    <t>茨  城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</si>
  <si>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</si>
  <si>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</si>
  <si>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</si>
  <si>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</si>
  <si>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</si>
  <si>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</si>
  <si>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</si>
  <si>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</si>
  <si>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</si>
  <si>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</si>
  <si>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</si>
  <si>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</si>
  <si>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</si>
  <si>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</si>
  <si>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</si>
  <si>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</si>
  <si>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</si>
  <si>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</si>
  <si>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</si>
  <si>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</si>
  <si>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</si>
  <si>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</si>
  <si>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</si>
  <si>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</si>
  <si>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</si>
  <si>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</si>
  <si>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</si>
  <si>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</si>
  <si>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</si>
  <si>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</si>
  <si>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</si>
  <si>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</si>
  <si>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</si>
  <si>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</si>
  <si>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</si>
  <si>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</si>
  <si>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</si>
  <si>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</si>
  <si>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</si>
  <si>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</si>
  <si>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</si>
  <si>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</si>
  <si>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</si>
  <si>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</si>
  <si>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</si>
  <si>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</si>
  <si>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</si>
  <si>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</si>
  <si>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</si>
  <si>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</si>
  <si>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</si>
  <si>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</si>
  <si>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</si>
  <si>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</si>
  <si>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</si>
  <si>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</si>
  <si>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</si>
  <si>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</si>
  <si>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</si>
  <si>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</si>
  <si>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</si>
  <si>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</si>
  <si>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</si>
  <si>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</si>
  <si>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</si>
  <si>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</si>
  <si>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</si>
  <si>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</si>
  <si>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</si>
  <si>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</si>
  <si>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</si>
  <si>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</si>
  <si>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</si>
  <si>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</si>
  <si>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</si>
  <si>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</si>
  <si>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</si>
  <si>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平成17年度</t>
  </si>
  <si>
    <t>金  属  ・  機械工業品</t>
  </si>
  <si>
    <t>資料：国土交通省｢貨物地域流動調査｣</t>
  </si>
  <si>
    <t>平成17年度</t>
  </si>
  <si>
    <t>金  属  ・  機械工業品</t>
  </si>
  <si>
    <t>　注１）営業用および自家用貨物自動車で輸送された全貨物(フェリーにより輸送された自動車の積荷を含む)｡</t>
  </si>
  <si>
    <t>　　２）サンプル調査による推計値である。</t>
  </si>
  <si>
    <t>平成17年度</t>
  </si>
  <si>
    <t>金  属  ・  機械工業品</t>
  </si>
  <si>
    <t>　注１）フェリーにより輸送された自動車及びその積荷を含まない｡</t>
  </si>
  <si>
    <t xml:space="preserve"> 　 ２）港湾統計(年報)を補完して作成</t>
  </si>
  <si>
    <t>平成17年度</t>
  </si>
  <si>
    <t>　注１）大分県から各都道府県へ発送されたもの。</t>
  </si>
  <si>
    <t>　　２）大分県については県内間。</t>
  </si>
  <si>
    <t xml:space="preserve"> 1</t>
  </si>
  <si>
    <t xml:space="preserve"> 2</t>
  </si>
  <si>
    <t xml:space="preserve"> 2</t>
  </si>
  <si>
    <t xml:space="preserve"> 3</t>
  </si>
  <si>
    <t xml:space="preserve"> 3</t>
  </si>
  <si>
    <t xml:space="preserve"> 4</t>
  </si>
  <si>
    <t xml:space="preserve"> 4</t>
  </si>
  <si>
    <t xml:space="preserve"> 5</t>
  </si>
  <si>
    <t xml:space="preserve"> 5</t>
  </si>
  <si>
    <t xml:space="preserve"> 6</t>
  </si>
  <si>
    <t xml:space="preserve"> 6</t>
  </si>
  <si>
    <t xml:space="preserve"> 7</t>
  </si>
  <si>
    <t xml:space="preserve"> 7</t>
  </si>
  <si>
    <t xml:space="preserve"> 8</t>
  </si>
  <si>
    <t xml:space="preserve"> 8</t>
  </si>
  <si>
    <t xml:space="preserve"> 9</t>
  </si>
  <si>
    <t xml:space="preserve"> 9</t>
  </si>
  <si>
    <t xml:space="preserve"> 1</t>
  </si>
  <si>
    <t>16．  物  資  流  通</t>
  </si>
  <si>
    <t>A．全機関</t>
  </si>
  <si>
    <t>都道府県､品目別貨物発送トン数（続き）</t>
  </si>
  <si>
    <t>D．自動車</t>
  </si>
  <si>
    <t>C．海運</t>
  </si>
  <si>
    <t>186.都道府県､品目別貨物発送トン数</t>
  </si>
  <si>
    <t>B．鉄道</t>
  </si>
  <si>
    <t>沖    縄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</si>
</sst>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22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8"/>
      <name val="ＭＳ 明朝"/>
      <family val="1"/>
    </font>
    <font>
      <sz val="2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6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Border="1" applyAlignment="1" quotePrefix="1">
      <alignment horizontal="left" vertical="center"/>
    </xf>
    <xf numFmtId="37" fontId="8" fillId="0" borderId="0" xfId="0" applyFont="1" applyAlignment="1">
      <alignment horizontal="centerContinuous" vertical="center"/>
    </xf>
    <xf numFmtId="37" fontId="9" fillId="0" borderId="1" xfId="0" applyFont="1" applyBorder="1" applyAlignment="1">
      <alignment horizontal="centerContinuous" vertical="center"/>
    </xf>
    <xf numFmtId="37" fontId="9" fillId="0" borderId="1" xfId="0" applyFont="1" applyBorder="1" applyAlignment="1" quotePrefix="1">
      <alignment horizontal="left" vertical="center"/>
    </xf>
    <xf numFmtId="37" fontId="9" fillId="0" borderId="1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10" fillId="0" borderId="2" xfId="0" applyFont="1" applyBorder="1" applyAlignment="1" applyProtection="1">
      <alignment horizontal="center" vertical="center"/>
      <protection locked="0"/>
    </xf>
    <xf numFmtId="37" fontId="9" fillId="0" borderId="2" xfId="0" applyFont="1" applyBorder="1" applyAlignment="1" applyProtection="1">
      <alignment horizontal="center" vertical="center"/>
      <protection/>
    </xf>
    <xf numFmtId="37" fontId="9" fillId="0" borderId="3" xfId="0" applyFont="1" applyBorder="1" applyAlignment="1">
      <alignment horizontal="centerContinuous" vertical="center"/>
    </xf>
    <xf numFmtId="37" fontId="9" fillId="0" borderId="2" xfId="0" applyFont="1" applyBorder="1" applyAlignment="1" applyProtection="1">
      <alignment horizontal="center" vertical="center" wrapText="1"/>
      <protection/>
    </xf>
    <xf numFmtId="37" fontId="9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5" xfId="0" applyFont="1" applyBorder="1" applyAlignment="1" applyProtection="1" quotePrefix="1">
      <alignment horizontal="distributed" vertical="center"/>
      <protection/>
    </xf>
    <xf numFmtId="178" fontId="12" fillId="0" borderId="6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6" xfId="0" applyNumberFormat="1" applyFont="1" applyBorder="1" applyAlignment="1" quotePrefix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6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Alignment="1">
      <alignment horizontal="left" vertical="center"/>
    </xf>
    <xf numFmtId="37" fontId="10" fillId="0" borderId="0" xfId="0" applyFont="1" applyBorder="1" applyAlignment="1" applyProtection="1">
      <alignment horizontal="center" vertical="center"/>
      <protection locked="0"/>
    </xf>
    <xf numFmtId="37" fontId="9" fillId="0" borderId="0" xfId="0" applyFont="1" applyAlignment="1">
      <alignment horizontal="centerContinuous" vertical="center"/>
    </xf>
    <xf numFmtId="37" fontId="9" fillId="0" borderId="0" xfId="0" applyFont="1" applyBorder="1" applyAlignment="1">
      <alignment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2" fillId="0" borderId="7" xfId="0" applyFont="1" applyBorder="1" applyAlignment="1" applyProtection="1" quotePrefix="1">
      <alignment horizontal="distributed" vertical="center"/>
      <protection/>
    </xf>
    <xf numFmtId="37" fontId="12" fillId="0" borderId="0" xfId="0" applyFont="1" applyBorder="1" applyAlignment="1">
      <alignment vertical="center"/>
    </xf>
    <xf numFmtId="37" fontId="9" fillId="0" borderId="0" xfId="0" applyFont="1" applyBorder="1" applyAlignment="1">
      <alignment horizontal="left"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7" fillId="0" borderId="0" xfId="0" applyFont="1" applyAlignment="1">
      <alignment/>
    </xf>
    <xf numFmtId="37" fontId="9" fillId="0" borderId="2" xfId="0" applyFont="1" applyBorder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37" fontId="9" fillId="0" borderId="0" xfId="0" applyFont="1" applyBorder="1" applyAlignment="1" quotePrefix="1">
      <alignment horizontal="centerContinuous" vertical="center"/>
    </xf>
    <xf numFmtId="37" fontId="18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37" fontId="19" fillId="0" borderId="0" xfId="0" applyFont="1" applyAlignment="1">
      <alignment/>
    </xf>
    <xf numFmtId="37" fontId="20" fillId="0" borderId="1" xfId="0" applyFont="1" applyBorder="1" applyAlignment="1">
      <alignment horizontal="centerContinuous" vertical="center"/>
    </xf>
    <xf numFmtId="37" fontId="20" fillId="0" borderId="1" xfId="0" applyFont="1" applyBorder="1" applyAlignment="1">
      <alignment vertical="center"/>
    </xf>
    <xf numFmtId="37" fontId="20" fillId="0" borderId="0" xfId="0" applyFont="1" applyAlignment="1">
      <alignment vertical="center"/>
    </xf>
    <xf numFmtId="178" fontId="20" fillId="0" borderId="0" xfId="0" applyNumberFormat="1" applyFont="1" applyAlignment="1" applyProtection="1">
      <alignment horizontal="right" vertical="center"/>
      <protection locked="0"/>
    </xf>
    <xf numFmtId="37" fontId="14" fillId="0" borderId="0" xfId="0" applyFont="1" applyAlignment="1">
      <alignment/>
    </xf>
    <xf numFmtId="37" fontId="9" fillId="0" borderId="8" xfId="0" applyFont="1" applyFill="1" applyBorder="1" applyAlignment="1">
      <alignment horizontal="centerContinuous" vertical="center"/>
    </xf>
    <xf numFmtId="37" fontId="9" fillId="0" borderId="8" xfId="0" applyFont="1" applyFill="1" applyBorder="1" applyAlignment="1">
      <alignment vertical="center"/>
    </xf>
    <xf numFmtId="37" fontId="9" fillId="0" borderId="9" xfId="0" applyFont="1" applyFill="1" applyBorder="1" applyAlignment="1" applyProtection="1">
      <alignment vertical="center"/>
      <protection/>
    </xf>
    <xf numFmtId="37" fontId="9" fillId="0" borderId="0" xfId="0" applyFont="1" applyFill="1" applyAlignment="1">
      <alignment vertical="center"/>
    </xf>
    <xf numFmtId="37" fontId="10" fillId="0" borderId="8" xfId="0" applyFont="1" applyFill="1" applyBorder="1" applyAlignment="1" applyProtection="1">
      <alignment vertical="center"/>
      <protection locked="0"/>
    </xf>
    <xf numFmtId="37" fontId="9" fillId="0" borderId="8" xfId="0" applyFont="1" applyBorder="1" applyAlignment="1" quotePrefix="1">
      <alignment horizontal="centerContinuous" vertical="center"/>
    </xf>
    <xf numFmtId="37" fontId="9" fillId="0" borderId="8" xfId="0" applyFont="1" applyBorder="1" applyAlignment="1" applyProtection="1">
      <alignment horizontal="distributed" vertical="center"/>
      <protection/>
    </xf>
    <xf numFmtId="178" fontId="9" fillId="0" borderId="9" xfId="0" applyNumberFormat="1" applyFont="1" applyBorder="1" applyAlignment="1" quotePrefix="1">
      <alignment horizontal="right" vertical="center"/>
    </xf>
    <xf numFmtId="178" fontId="10" fillId="0" borderId="8" xfId="0" applyNumberFormat="1" applyFont="1" applyBorder="1" applyAlignment="1" applyProtection="1">
      <alignment horizontal="right" vertical="center"/>
      <protection locked="0"/>
    </xf>
    <xf numFmtId="37" fontId="9" fillId="0" borderId="3" xfId="0" applyFont="1" applyBorder="1" applyAlignment="1" applyProtection="1">
      <alignment horizontal="center" vertical="center"/>
      <protection/>
    </xf>
    <xf numFmtId="37" fontId="9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quotePrefix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37" fontId="21" fillId="0" borderId="1" xfId="0" applyFont="1" applyBorder="1" applyAlignment="1">
      <alignment horizontal="center" vertical="center"/>
    </xf>
    <xf numFmtId="37" fontId="9" fillId="0" borderId="2" xfId="0" applyFont="1" applyBorder="1" applyAlignment="1" applyProtection="1">
      <alignment horizontal="center" vertical="center"/>
      <protection/>
    </xf>
    <xf numFmtId="37" fontId="14" fillId="0" borderId="0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L57"/>
  <sheetViews>
    <sheetView view="pageBreakPreview" zoomScaleSheetLayoutView="100" workbookViewId="0" topLeftCell="A40">
      <selection activeCell="B54" sqref="B54"/>
    </sheetView>
  </sheetViews>
  <sheetFormatPr defaultColWidth="10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2" width="9.58203125" style="35" customWidth="1"/>
    <col min="13" max="16384" width="10.58203125" style="35" customWidth="1"/>
  </cols>
  <sheetData>
    <row r="1" spans="1:12" s="49" customFormat="1" ht="21">
      <c r="A1" s="68" t="s">
        <v>128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4:12" s="1" customFormat="1" ht="9" customHeight="1">
      <c r="D2" s="2"/>
      <c r="E2" s="3"/>
      <c r="F2" s="3"/>
      <c r="G2" s="3"/>
      <c r="H2" s="3"/>
      <c r="I2" s="3"/>
      <c r="J2" s="4"/>
      <c r="K2" s="4"/>
      <c r="L2" s="4"/>
    </row>
    <row r="3" spans="1:12" s="50" customFormat="1" ht="17.25">
      <c r="A3" s="69" t="s">
        <v>133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8" customFormat="1" ht="15" customHeight="1" thickBot="1">
      <c r="A4" s="5"/>
      <c r="B4" s="6" t="s">
        <v>0</v>
      </c>
      <c r="C4" s="7"/>
      <c r="D4" s="7"/>
      <c r="E4" s="7"/>
      <c r="F4" s="70" t="s">
        <v>129</v>
      </c>
      <c r="G4" s="70"/>
      <c r="H4" s="70"/>
      <c r="I4" s="7"/>
      <c r="J4" s="7"/>
      <c r="K4" s="7"/>
      <c r="L4" s="7"/>
    </row>
    <row r="5" spans="1:12" s="8" customFormat="1" ht="45" customHeight="1" thickTop="1">
      <c r="A5" s="66" t="s">
        <v>1</v>
      </c>
      <c r="B5" s="67"/>
      <c r="C5" s="9" t="s">
        <v>96</v>
      </c>
      <c r="D5" s="10" t="s">
        <v>2</v>
      </c>
      <c r="E5" s="10" t="s">
        <v>3</v>
      </c>
      <c r="F5" s="11" t="s">
        <v>4</v>
      </c>
      <c r="G5" s="12" t="s">
        <v>97</v>
      </c>
      <c r="H5" s="10" t="s">
        <v>5</v>
      </c>
      <c r="I5" s="10" t="s">
        <v>6</v>
      </c>
      <c r="J5" s="10" t="s">
        <v>7</v>
      </c>
      <c r="K5" s="10" t="s">
        <v>8</v>
      </c>
      <c r="L5" s="13" t="s">
        <v>9</v>
      </c>
    </row>
    <row r="6" spans="1:12" s="18" customFormat="1" ht="48" customHeight="1">
      <c r="A6" s="14"/>
      <c r="B6" s="15" t="s">
        <v>10</v>
      </c>
      <c r="C6" s="16">
        <f aca="true" t="shared" si="0" ref="C6:C52">SUM(D6:L6)</f>
        <v>98337036</v>
      </c>
      <c r="D6" s="17">
        <f>SUM(D7:D53)</f>
        <v>2681241</v>
      </c>
      <c r="E6" s="17">
        <f>SUM(E7:E53)</f>
        <v>2715688</v>
      </c>
      <c r="F6" s="17">
        <f>SUM(F7:F53)-1</f>
        <v>43915102</v>
      </c>
      <c r="G6" s="17">
        <f>SUM(G7:G53)</f>
        <v>11766781</v>
      </c>
      <c r="H6" s="17">
        <f>SUM(H7:H53)-1</f>
        <v>12962709</v>
      </c>
      <c r="I6" s="17">
        <f>SUM(I7:I53)</f>
        <v>5584403</v>
      </c>
      <c r="J6" s="17">
        <f>SUM(J7:J53)</f>
        <v>1766045</v>
      </c>
      <c r="K6" s="17">
        <f>SUM(K7:K53)+1</f>
        <v>16839224</v>
      </c>
      <c r="L6" s="17">
        <f>SUM(L7:L53)</f>
        <v>105843</v>
      </c>
    </row>
    <row r="7" spans="1:12" s="8" customFormat="1" ht="18" customHeight="1">
      <c r="A7" s="32" t="s">
        <v>110</v>
      </c>
      <c r="B7" s="20" t="s">
        <v>11</v>
      </c>
      <c r="C7" s="21">
        <f t="shared" si="0"/>
        <v>186902</v>
      </c>
      <c r="D7" s="22">
        <v>0</v>
      </c>
      <c r="E7" s="23">
        <v>0</v>
      </c>
      <c r="F7" s="23">
        <v>17980</v>
      </c>
      <c r="G7" s="23">
        <v>1053</v>
      </c>
      <c r="H7" s="23">
        <v>164325</v>
      </c>
      <c r="I7" s="23">
        <v>0</v>
      </c>
      <c r="J7" s="23">
        <v>0</v>
      </c>
      <c r="K7" s="23">
        <v>0</v>
      </c>
      <c r="L7" s="23">
        <v>3544</v>
      </c>
    </row>
    <row r="8" spans="1:12" s="8" customFormat="1" ht="18" customHeight="1">
      <c r="A8" s="32" t="s">
        <v>112</v>
      </c>
      <c r="B8" s="24" t="s">
        <v>12</v>
      </c>
      <c r="C8" s="21">
        <f t="shared" si="0"/>
        <v>6325</v>
      </c>
      <c r="D8" s="22">
        <v>0</v>
      </c>
      <c r="E8" s="23">
        <v>0</v>
      </c>
      <c r="F8" s="23">
        <v>0</v>
      </c>
      <c r="G8" s="23">
        <v>0</v>
      </c>
      <c r="H8" s="23">
        <v>5700</v>
      </c>
      <c r="I8" s="23">
        <v>0</v>
      </c>
      <c r="J8" s="23">
        <v>0</v>
      </c>
      <c r="K8" s="23">
        <v>0</v>
      </c>
      <c r="L8" s="23">
        <v>625</v>
      </c>
    </row>
    <row r="9" spans="1:12" s="8" customFormat="1" ht="18" customHeight="1">
      <c r="A9" s="32" t="s">
        <v>114</v>
      </c>
      <c r="B9" s="24" t="s">
        <v>13</v>
      </c>
      <c r="C9" s="21">
        <f t="shared" si="0"/>
        <v>4395</v>
      </c>
      <c r="D9" s="22">
        <v>0</v>
      </c>
      <c r="E9" s="23">
        <v>0</v>
      </c>
      <c r="F9" s="23">
        <v>0</v>
      </c>
      <c r="G9" s="23">
        <v>0</v>
      </c>
      <c r="H9" s="23">
        <v>3000</v>
      </c>
      <c r="I9" s="23">
        <v>0</v>
      </c>
      <c r="J9" s="23">
        <v>0</v>
      </c>
      <c r="K9" s="23">
        <v>0</v>
      </c>
      <c r="L9" s="23">
        <v>1395</v>
      </c>
    </row>
    <row r="10" spans="1:12" s="8" customFormat="1" ht="18" customHeight="1">
      <c r="A10" s="32" t="s">
        <v>116</v>
      </c>
      <c r="B10" s="24" t="s">
        <v>14</v>
      </c>
      <c r="C10" s="21">
        <f t="shared" si="0"/>
        <v>213595</v>
      </c>
      <c r="D10" s="22">
        <v>0</v>
      </c>
      <c r="E10" s="23">
        <v>0</v>
      </c>
      <c r="F10" s="23">
        <v>0</v>
      </c>
      <c r="G10" s="23">
        <v>210439</v>
      </c>
      <c r="H10" s="23">
        <v>1026</v>
      </c>
      <c r="I10" s="23">
        <v>0</v>
      </c>
      <c r="J10" s="23">
        <v>0</v>
      </c>
      <c r="K10" s="23">
        <v>0</v>
      </c>
      <c r="L10" s="23">
        <v>2130</v>
      </c>
    </row>
    <row r="11" spans="1:12" s="8" customFormat="1" ht="18" customHeight="1">
      <c r="A11" s="32" t="s">
        <v>118</v>
      </c>
      <c r="B11" s="24" t="s">
        <v>15</v>
      </c>
      <c r="C11" s="21">
        <f t="shared" si="0"/>
        <v>1987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1987</v>
      </c>
    </row>
    <row r="12" spans="1:12" s="8" customFormat="1" ht="18" customHeight="1">
      <c r="A12" s="32" t="s">
        <v>120</v>
      </c>
      <c r="B12" s="24" t="s">
        <v>16</v>
      </c>
      <c r="C12" s="21">
        <f t="shared" si="0"/>
        <v>5870</v>
      </c>
      <c r="D12" s="22">
        <v>0</v>
      </c>
      <c r="E12" s="23">
        <v>0</v>
      </c>
      <c r="F12" s="23">
        <v>0</v>
      </c>
      <c r="G12" s="23">
        <v>730</v>
      </c>
      <c r="H12" s="23">
        <v>5000</v>
      </c>
      <c r="I12" s="23">
        <v>0</v>
      </c>
      <c r="J12" s="23">
        <v>0</v>
      </c>
      <c r="K12" s="23">
        <v>0</v>
      </c>
      <c r="L12" s="23">
        <v>140</v>
      </c>
    </row>
    <row r="13" spans="1:12" s="8" customFormat="1" ht="18" customHeight="1">
      <c r="A13" s="32" t="s">
        <v>122</v>
      </c>
      <c r="B13" s="24" t="s">
        <v>17</v>
      </c>
      <c r="C13" s="21">
        <f t="shared" si="0"/>
        <v>11534</v>
      </c>
      <c r="D13" s="22">
        <v>0</v>
      </c>
      <c r="E13" s="55">
        <v>0</v>
      </c>
      <c r="F13" s="23">
        <v>0</v>
      </c>
      <c r="G13" s="23">
        <v>0</v>
      </c>
      <c r="H13" s="23">
        <v>11029</v>
      </c>
      <c r="I13" s="23">
        <v>0</v>
      </c>
      <c r="J13" s="23">
        <v>0</v>
      </c>
      <c r="K13" s="23">
        <v>0</v>
      </c>
      <c r="L13" s="23">
        <v>505</v>
      </c>
    </row>
    <row r="14" spans="1:12" s="8" customFormat="1" ht="18" customHeight="1">
      <c r="A14" s="32" t="s">
        <v>124</v>
      </c>
      <c r="B14" s="24" t="s">
        <v>18</v>
      </c>
      <c r="C14" s="21">
        <f t="shared" si="0"/>
        <v>337229</v>
      </c>
      <c r="D14" s="22">
        <v>0</v>
      </c>
      <c r="E14" s="23">
        <v>0</v>
      </c>
      <c r="F14" s="23">
        <v>14700</v>
      </c>
      <c r="G14" s="23">
        <v>219083</v>
      </c>
      <c r="H14" s="23">
        <v>21573</v>
      </c>
      <c r="I14" s="23">
        <v>63280</v>
      </c>
      <c r="J14" s="23">
        <v>0</v>
      </c>
      <c r="K14" s="23">
        <v>11068</v>
      </c>
      <c r="L14" s="23">
        <v>7525</v>
      </c>
    </row>
    <row r="15" spans="1:12" s="8" customFormat="1" ht="18" customHeight="1">
      <c r="A15" s="32" t="s">
        <v>126</v>
      </c>
      <c r="B15" s="24" t="s">
        <v>19</v>
      </c>
      <c r="C15" s="21">
        <f t="shared" si="0"/>
        <v>555</v>
      </c>
      <c r="D15" s="22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555</v>
      </c>
    </row>
    <row r="16" spans="1:12" s="8" customFormat="1" ht="18" customHeight="1">
      <c r="A16" s="19" t="s">
        <v>20</v>
      </c>
      <c r="B16" s="24" t="s">
        <v>21</v>
      </c>
      <c r="C16" s="21">
        <f t="shared" si="0"/>
        <v>915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915</v>
      </c>
    </row>
    <row r="17" spans="1:12" s="8" customFormat="1" ht="18" customHeight="1">
      <c r="A17" s="19" t="s">
        <v>22</v>
      </c>
      <c r="B17" s="24" t="s">
        <v>23</v>
      </c>
      <c r="C17" s="21">
        <f t="shared" si="0"/>
        <v>13025</v>
      </c>
      <c r="D17" s="22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8060</v>
      </c>
      <c r="K17" s="23">
        <v>0</v>
      </c>
      <c r="L17" s="23">
        <v>4965</v>
      </c>
    </row>
    <row r="18" spans="1:12" s="8" customFormat="1" ht="18" customHeight="1">
      <c r="A18" s="19" t="s">
        <v>24</v>
      </c>
      <c r="B18" s="24" t="s">
        <v>25</v>
      </c>
      <c r="C18" s="21">
        <f t="shared" si="0"/>
        <v>1655836</v>
      </c>
      <c r="D18" s="22">
        <v>0</v>
      </c>
      <c r="E18" s="23">
        <v>0</v>
      </c>
      <c r="F18" s="23">
        <v>637525</v>
      </c>
      <c r="G18" s="23">
        <v>807290</v>
      </c>
      <c r="H18" s="23">
        <v>206900</v>
      </c>
      <c r="I18" s="23">
        <v>0</v>
      </c>
      <c r="J18" s="23">
        <v>1396</v>
      </c>
      <c r="K18" s="23">
        <v>1780</v>
      </c>
      <c r="L18" s="23">
        <v>945</v>
      </c>
    </row>
    <row r="19" spans="1:12" s="8" customFormat="1" ht="18" customHeight="1">
      <c r="A19" s="19" t="s">
        <v>26</v>
      </c>
      <c r="B19" s="24" t="s">
        <v>27</v>
      </c>
      <c r="C19" s="21">
        <f t="shared" si="0"/>
        <v>995666</v>
      </c>
      <c r="D19" s="22">
        <v>120194</v>
      </c>
      <c r="E19" s="23">
        <v>0</v>
      </c>
      <c r="F19" s="23">
        <v>649304</v>
      </c>
      <c r="G19" s="23">
        <v>141305</v>
      </c>
      <c r="H19" s="23">
        <v>68104</v>
      </c>
      <c r="I19" s="23">
        <v>0</v>
      </c>
      <c r="J19" s="23">
        <v>0</v>
      </c>
      <c r="K19" s="23">
        <v>949</v>
      </c>
      <c r="L19" s="23">
        <v>15810</v>
      </c>
    </row>
    <row r="20" spans="1:12" s="8" customFormat="1" ht="18" customHeight="1">
      <c r="A20" s="19" t="s">
        <v>28</v>
      </c>
      <c r="B20" s="24" t="s">
        <v>29</v>
      </c>
      <c r="C20" s="21">
        <f t="shared" si="0"/>
        <v>1727388</v>
      </c>
      <c r="D20" s="22">
        <v>772</v>
      </c>
      <c r="E20" s="23">
        <v>0</v>
      </c>
      <c r="F20" s="23">
        <v>1339895</v>
      </c>
      <c r="G20" s="23">
        <v>147306</v>
      </c>
      <c r="H20" s="23">
        <v>235766</v>
      </c>
      <c r="I20" s="23">
        <v>0</v>
      </c>
      <c r="J20" s="23">
        <v>0</v>
      </c>
      <c r="K20" s="23">
        <v>13</v>
      </c>
      <c r="L20" s="23">
        <v>3636</v>
      </c>
    </row>
    <row r="21" spans="1:12" s="8" customFormat="1" ht="18" customHeight="1">
      <c r="A21" s="19" t="s">
        <v>30</v>
      </c>
      <c r="B21" s="24" t="s">
        <v>31</v>
      </c>
      <c r="C21" s="21">
        <f t="shared" si="0"/>
        <v>327708</v>
      </c>
      <c r="D21" s="22">
        <v>0</v>
      </c>
      <c r="E21" s="23">
        <v>0</v>
      </c>
      <c r="F21" s="23">
        <v>107308</v>
      </c>
      <c r="G21" s="23">
        <v>39273</v>
      </c>
      <c r="H21" s="23">
        <v>169628</v>
      </c>
      <c r="I21" s="23">
        <v>0</v>
      </c>
      <c r="J21" s="23">
        <v>0</v>
      </c>
      <c r="K21" s="23">
        <v>0</v>
      </c>
      <c r="L21" s="23">
        <v>11499</v>
      </c>
    </row>
    <row r="22" spans="1:12" s="8" customFormat="1" ht="18" customHeight="1">
      <c r="A22" s="19" t="s">
        <v>32</v>
      </c>
      <c r="B22" s="24" t="s">
        <v>33</v>
      </c>
      <c r="C22" s="21">
        <f t="shared" si="0"/>
        <v>18791</v>
      </c>
      <c r="D22" s="22">
        <v>0</v>
      </c>
      <c r="E22" s="23">
        <v>0</v>
      </c>
      <c r="F22" s="23">
        <v>5396</v>
      </c>
      <c r="G22" s="23">
        <v>0</v>
      </c>
      <c r="H22" s="23">
        <v>7010</v>
      </c>
      <c r="I22" s="23">
        <v>0</v>
      </c>
      <c r="J22" s="23">
        <v>0</v>
      </c>
      <c r="K22" s="23">
        <v>0</v>
      </c>
      <c r="L22" s="23">
        <v>6385</v>
      </c>
    </row>
    <row r="23" spans="1:12" s="8" customFormat="1" ht="18" customHeight="1">
      <c r="A23" s="19" t="s">
        <v>34</v>
      </c>
      <c r="B23" s="24" t="s">
        <v>35</v>
      </c>
      <c r="C23" s="21">
        <f t="shared" si="0"/>
        <v>204367</v>
      </c>
      <c r="D23" s="22">
        <v>0</v>
      </c>
      <c r="E23" s="23">
        <v>0</v>
      </c>
      <c r="F23" s="23">
        <v>16235</v>
      </c>
      <c r="G23" s="23">
        <v>0</v>
      </c>
      <c r="H23" s="23">
        <v>187947</v>
      </c>
      <c r="I23" s="23">
        <v>0</v>
      </c>
      <c r="J23" s="23">
        <v>0</v>
      </c>
      <c r="K23" s="23">
        <v>0</v>
      </c>
      <c r="L23" s="23">
        <v>185</v>
      </c>
    </row>
    <row r="24" spans="1:12" s="8" customFormat="1" ht="18" customHeight="1">
      <c r="A24" s="19" t="s">
        <v>36</v>
      </c>
      <c r="B24" s="24" t="s">
        <v>37</v>
      </c>
      <c r="C24" s="21">
        <f t="shared" si="0"/>
        <v>183844</v>
      </c>
      <c r="D24" s="22">
        <v>0</v>
      </c>
      <c r="E24" s="23">
        <v>0</v>
      </c>
      <c r="F24" s="23">
        <v>64397</v>
      </c>
      <c r="G24" s="23">
        <v>0</v>
      </c>
      <c r="H24" s="23">
        <v>118843</v>
      </c>
      <c r="I24" s="23">
        <v>0</v>
      </c>
      <c r="J24" s="23">
        <v>0</v>
      </c>
      <c r="K24" s="23">
        <v>0</v>
      </c>
      <c r="L24" s="23">
        <v>604</v>
      </c>
    </row>
    <row r="25" spans="1:12" s="8" customFormat="1" ht="18" customHeight="1">
      <c r="A25" s="19" t="s">
        <v>38</v>
      </c>
      <c r="B25" s="24" t="s">
        <v>39</v>
      </c>
      <c r="C25" s="21">
        <f t="shared" si="0"/>
        <v>95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95</v>
      </c>
    </row>
    <row r="26" spans="1:12" s="8" customFormat="1" ht="18" customHeight="1">
      <c r="A26" s="19" t="s">
        <v>40</v>
      </c>
      <c r="B26" s="24" t="s">
        <v>41</v>
      </c>
      <c r="C26" s="21">
        <f t="shared" si="0"/>
        <v>2430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2430</v>
      </c>
    </row>
    <row r="27" spans="1:12" s="8" customFormat="1" ht="18" customHeight="1">
      <c r="A27" s="19" t="s">
        <v>42</v>
      </c>
      <c r="B27" s="24" t="s">
        <v>43</v>
      </c>
      <c r="C27" s="21">
        <f t="shared" si="0"/>
        <v>228249</v>
      </c>
      <c r="D27" s="22">
        <v>550</v>
      </c>
      <c r="E27" s="23">
        <v>0</v>
      </c>
      <c r="F27" s="23">
        <v>45705</v>
      </c>
      <c r="G27" s="23">
        <v>41267</v>
      </c>
      <c r="H27" s="23">
        <v>135317</v>
      </c>
      <c r="I27" s="23">
        <v>0</v>
      </c>
      <c r="J27" s="23">
        <v>0</v>
      </c>
      <c r="K27" s="23">
        <v>0</v>
      </c>
      <c r="L27" s="23">
        <v>5410</v>
      </c>
    </row>
    <row r="28" spans="1:12" s="8" customFormat="1" ht="18" customHeight="1">
      <c r="A28" s="19" t="s">
        <v>44</v>
      </c>
      <c r="B28" s="24" t="s">
        <v>45</v>
      </c>
      <c r="C28" s="21">
        <f t="shared" si="0"/>
        <v>935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935</v>
      </c>
    </row>
    <row r="29" spans="1:12" s="8" customFormat="1" ht="18" customHeight="1">
      <c r="A29" s="19" t="s">
        <v>46</v>
      </c>
      <c r="B29" s="24" t="s">
        <v>47</v>
      </c>
      <c r="C29" s="21">
        <f t="shared" si="0"/>
        <v>2459698</v>
      </c>
      <c r="D29" s="22">
        <v>0</v>
      </c>
      <c r="E29" s="23">
        <v>0</v>
      </c>
      <c r="F29" s="23">
        <v>78106</v>
      </c>
      <c r="G29" s="23">
        <v>1877837</v>
      </c>
      <c r="H29" s="23">
        <v>367887</v>
      </c>
      <c r="I29" s="23">
        <v>68342</v>
      </c>
      <c r="J29" s="23">
        <v>56061</v>
      </c>
      <c r="K29" s="23">
        <v>0</v>
      </c>
      <c r="L29" s="23">
        <v>11465</v>
      </c>
    </row>
    <row r="30" spans="1:12" s="8" customFormat="1" ht="18" customHeight="1">
      <c r="A30" s="19" t="s">
        <v>48</v>
      </c>
      <c r="B30" s="24" t="s">
        <v>49</v>
      </c>
      <c r="C30" s="21">
        <f t="shared" si="0"/>
        <v>212791</v>
      </c>
      <c r="D30" s="22">
        <v>0</v>
      </c>
      <c r="E30" s="23">
        <v>109798</v>
      </c>
      <c r="F30" s="23">
        <v>2029</v>
      </c>
      <c r="G30" s="23">
        <v>0</v>
      </c>
      <c r="H30" s="23">
        <v>100181</v>
      </c>
      <c r="I30" s="23">
        <v>0</v>
      </c>
      <c r="J30" s="23">
        <v>0</v>
      </c>
      <c r="K30" s="23">
        <v>0</v>
      </c>
      <c r="L30" s="23">
        <v>783</v>
      </c>
    </row>
    <row r="31" spans="1:12" s="8" customFormat="1" ht="18" customHeight="1">
      <c r="A31" s="19" t="s">
        <v>50</v>
      </c>
      <c r="B31" s="24" t="s">
        <v>51</v>
      </c>
      <c r="C31" s="21">
        <f t="shared" si="0"/>
        <v>0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s="8" customFormat="1" ht="18" customHeight="1">
      <c r="A32" s="19" t="s">
        <v>52</v>
      </c>
      <c r="B32" s="24" t="s">
        <v>53</v>
      </c>
      <c r="C32" s="21">
        <f t="shared" si="0"/>
        <v>56727</v>
      </c>
      <c r="D32" s="22">
        <v>0</v>
      </c>
      <c r="E32" s="23">
        <v>16772</v>
      </c>
      <c r="F32" s="23">
        <v>0</v>
      </c>
      <c r="G32" s="23">
        <v>75</v>
      </c>
      <c r="H32" s="23">
        <v>38550</v>
      </c>
      <c r="I32" s="23">
        <v>0</v>
      </c>
      <c r="J32" s="23">
        <v>0</v>
      </c>
      <c r="K32" s="23">
        <v>0</v>
      </c>
      <c r="L32" s="23">
        <v>1330</v>
      </c>
    </row>
    <row r="33" spans="1:12" s="8" customFormat="1" ht="18" customHeight="1">
      <c r="A33" s="19" t="s">
        <v>54</v>
      </c>
      <c r="B33" s="24" t="s">
        <v>55</v>
      </c>
      <c r="C33" s="21">
        <f t="shared" si="0"/>
        <v>11048</v>
      </c>
      <c r="D33" s="22">
        <v>0</v>
      </c>
      <c r="E33" s="23">
        <v>11048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</row>
    <row r="34" spans="1:12" s="8" customFormat="1" ht="18" customHeight="1">
      <c r="A34" s="19" t="s">
        <v>56</v>
      </c>
      <c r="B34" s="24" t="s">
        <v>57</v>
      </c>
      <c r="C34" s="21">
        <f t="shared" si="0"/>
        <v>202057</v>
      </c>
      <c r="D34" s="22">
        <v>0</v>
      </c>
      <c r="E34" s="23">
        <v>0</v>
      </c>
      <c r="F34" s="23">
        <v>5282</v>
      </c>
      <c r="G34" s="23">
        <v>144299</v>
      </c>
      <c r="H34" s="23">
        <v>51741</v>
      </c>
      <c r="I34" s="23">
        <v>0</v>
      </c>
      <c r="J34" s="23">
        <v>0</v>
      </c>
      <c r="K34" s="23">
        <v>0</v>
      </c>
      <c r="L34" s="23">
        <v>735</v>
      </c>
    </row>
    <row r="35" spans="1:12" s="8" customFormat="1" ht="18" customHeight="1">
      <c r="A35" s="19" t="s">
        <v>58</v>
      </c>
      <c r="B35" s="24" t="s">
        <v>59</v>
      </c>
      <c r="C35" s="21">
        <f t="shared" si="0"/>
        <v>2069314</v>
      </c>
      <c r="D35" s="22">
        <v>114484</v>
      </c>
      <c r="E35" s="23">
        <v>0</v>
      </c>
      <c r="F35" s="23">
        <v>161866</v>
      </c>
      <c r="G35" s="23">
        <v>1165038</v>
      </c>
      <c r="H35" s="23">
        <v>316966</v>
      </c>
      <c r="I35" s="23">
        <v>118787</v>
      </c>
      <c r="J35" s="23">
        <v>177562</v>
      </c>
      <c r="K35" s="23">
        <v>5501</v>
      </c>
      <c r="L35" s="23">
        <v>9110</v>
      </c>
    </row>
    <row r="36" spans="1:12" s="8" customFormat="1" ht="18" customHeight="1">
      <c r="A36" s="19" t="s">
        <v>60</v>
      </c>
      <c r="B36" s="24" t="s">
        <v>61</v>
      </c>
      <c r="C36" s="21">
        <f t="shared" si="0"/>
        <v>2784922</v>
      </c>
      <c r="D36" s="22">
        <v>600</v>
      </c>
      <c r="E36" s="23">
        <v>827</v>
      </c>
      <c r="F36" s="23">
        <v>956620</v>
      </c>
      <c r="G36" s="23">
        <v>1227567</v>
      </c>
      <c r="H36" s="23">
        <v>423622</v>
      </c>
      <c r="I36" s="23">
        <v>0</v>
      </c>
      <c r="J36" s="23">
        <v>0</v>
      </c>
      <c r="K36" s="23">
        <v>173236</v>
      </c>
      <c r="L36" s="23">
        <v>2450</v>
      </c>
    </row>
    <row r="37" spans="1:12" s="8" customFormat="1" ht="18" customHeight="1">
      <c r="A37" s="19" t="s">
        <v>62</v>
      </c>
      <c r="B37" s="24" t="s">
        <v>63</v>
      </c>
      <c r="C37" s="21">
        <f t="shared" si="0"/>
        <v>380987</v>
      </c>
      <c r="D37" s="22">
        <v>0</v>
      </c>
      <c r="E37" s="23">
        <v>0</v>
      </c>
      <c r="F37" s="23">
        <v>63492</v>
      </c>
      <c r="G37" s="23">
        <v>0</v>
      </c>
      <c r="H37" s="23">
        <v>317455</v>
      </c>
      <c r="I37" s="23">
        <v>0</v>
      </c>
      <c r="J37" s="23">
        <v>0</v>
      </c>
      <c r="K37" s="23">
        <v>0</v>
      </c>
      <c r="L37" s="23">
        <v>40</v>
      </c>
    </row>
    <row r="38" spans="1:12" s="8" customFormat="1" ht="18" customHeight="1">
      <c r="A38" s="19" t="s">
        <v>64</v>
      </c>
      <c r="B38" s="24" t="s">
        <v>65</v>
      </c>
      <c r="C38" s="21">
        <f t="shared" si="0"/>
        <v>169775</v>
      </c>
      <c r="D38" s="22">
        <v>0</v>
      </c>
      <c r="E38" s="23">
        <v>0</v>
      </c>
      <c r="F38" s="23">
        <v>84099</v>
      </c>
      <c r="G38" s="23">
        <v>3054</v>
      </c>
      <c r="H38" s="23">
        <v>53261</v>
      </c>
      <c r="I38" s="23">
        <v>0</v>
      </c>
      <c r="J38" s="23">
        <v>0</v>
      </c>
      <c r="K38" s="23">
        <v>29331</v>
      </c>
      <c r="L38" s="23">
        <v>30</v>
      </c>
    </row>
    <row r="39" spans="1:12" s="8" customFormat="1" ht="18" customHeight="1">
      <c r="A39" s="19" t="s">
        <v>66</v>
      </c>
      <c r="B39" s="24" t="s">
        <v>67</v>
      </c>
      <c r="C39" s="21">
        <f t="shared" si="0"/>
        <v>2645807</v>
      </c>
      <c r="D39" s="22">
        <v>0</v>
      </c>
      <c r="E39" s="23">
        <v>0</v>
      </c>
      <c r="F39" s="23">
        <v>2110760</v>
      </c>
      <c r="G39" s="23">
        <v>34151</v>
      </c>
      <c r="H39" s="23">
        <v>498393</v>
      </c>
      <c r="I39" s="23">
        <v>0</v>
      </c>
      <c r="J39" s="23">
        <v>0</v>
      </c>
      <c r="K39" s="23">
        <v>1237</v>
      </c>
      <c r="L39" s="23">
        <v>1266</v>
      </c>
    </row>
    <row r="40" spans="1:12" s="8" customFormat="1" ht="18" customHeight="1">
      <c r="A40" s="19" t="s">
        <v>68</v>
      </c>
      <c r="B40" s="24" t="s">
        <v>69</v>
      </c>
      <c r="C40" s="21">
        <f t="shared" si="0"/>
        <v>2099858</v>
      </c>
      <c r="D40" s="22">
        <v>94309</v>
      </c>
      <c r="E40" s="23">
        <v>3550</v>
      </c>
      <c r="F40" s="23">
        <v>1335012</v>
      </c>
      <c r="G40" s="23">
        <v>206713</v>
      </c>
      <c r="H40" s="23">
        <v>402926</v>
      </c>
      <c r="I40" s="23">
        <v>52743</v>
      </c>
      <c r="J40" s="23">
        <v>0</v>
      </c>
      <c r="K40" s="23">
        <v>500</v>
      </c>
      <c r="L40" s="23">
        <v>4105</v>
      </c>
    </row>
    <row r="41" spans="1:12" s="8" customFormat="1" ht="18" customHeight="1">
      <c r="A41" s="19" t="s">
        <v>70</v>
      </c>
      <c r="B41" s="24" t="s">
        <v>71</v>
      </c>
      <c r="C41" s="21">
        <f t="shared" si="0"/>
        <v>9592646</v>
      </c>
      <c r="D41" s="22">
        <v>0</v>
      </c>
      <c r="E41" s="23">
        <v>111366</v>
      </c>
      <c r="F41" s="23">
        <v>8131684</v>
      </c>
      <c r="G41" s="23">
        <v>575452</v>
      </c>
      <c r="H41" s="23">
        <v>643241</v>
      </c>
      <c r="I41" s="23">
        <v>0</v>
      </c>
      <c r="J41" s="23">
        <v>85</v>
      </c>
      <c r="K41" s="23">
        <v>130421</v>
      </c>
      <c r="L41" s="23">
        <v>397</v>
      </c>
    </row>
    <row r="42" spans="1:12" s="8" customFormat="1" ht="18" customHeight="1">
      <c r="A42" s="19" t="s">
        <v>72</v>
      </c>
      <c r="B42" s="24" t="s">
        <v>73</v>
      </c>
      <c r="C42" s="21">
        <f t="shared" si="0"/>
        <v>709826</v>
      </c>
      <c r="D42" s="22">
        <v>21819</v>
      </c>
      <c r="E42" s="23">
        <v>0</v>
      </c>
      <c r="F42" s="23">
        <v>318748</v>
      </c>
      <c r="G42" s="23">
        <v>199541</v>
      </c>
      <c r="H42" s="23">
        <v>159633</v>
      </c>
      <c r="I42" s="23">
        <v>9150</v>
      </c>
      <c r="J42" s="23">
        <v>0</v>
      </c>
      <c r="K42" s="23">
        <v>710</v>
      </c>
      <c r="L42" s="23">
        <v>225</v>
      </c>
    </row>
    <row r="43" spans="1:12" s="8" customFormat="1" ht="18" customHeight="1">
      <c r="A43" s="19" t="s">
        <v>74</v>
      </c>
      <c r="B43" s="24" t="s">
        <v>75</v>
      </c>
      <c r="C43" s="21">
        <f t="shared" si="0"/>
        <v>1077649</v>
      </c>
      <c r="D43" s="22">
        <v>0</v>
      </c>
      <c r="E43" s="23">
        <v>33943</v>
      </c>
      <c r="F43" s="23">
        <v>499877</v>
      </c>
      <c r="G43" s="23">
        <v>218641</v>
      </c>
      <c r="H43" s="23">
        <v>318622</v>
      </c>
      <c r="I43" s="23">
        <v>1954</v>
      </c>
      <c r="J43" s="23">
        <v>0</v>
      </c>
      <c r="K43" s="23">
        <v>4267</v>
      </c>
      <c r="L43" s="23">
        <v>345</v>
      </c>
    </row>
    <row r="44" spans="1:12" s="8" customFormat="1" ht="18" customHeight="1">
      <c r="A44" s="19" t="s">
        <v>76</v>
      </c>
      <c r="B44" s="24" t="s">
        <v>77</v>
      </c>
      <c r="C44" s="21">
        <f t="shared" si="0"/>
        <v>186300</v>
      </c>
      <c r="D44" s="22">
        <v>0</v>
      </c>
      <c r="E44" s="23">
        <v>5190</v>
      </c>
      <c r="F44" s="23">
        <v>102216</v>
      </c>
      <c r="G44" s="23">
        <v>0</v>
      </c>
      <c r="H44" s="23">
        <v>46818</v>
      </c>
      <c r="I44" s="23">
        <v>13985</v>
      </c>
      <c r="J44" s="23">
        <v>17901</v>
      </c>
      <c r="K44" s="23">
        <v>0</v>
      </c>
      <c r="L44" s="23">
        <v>190</v>
      </c>
    </row>
    <row r="45" spans="1:12" s="8" customFormat="1" ht="18" customHeight="1">
      <c r="A45" s="19" t="s">
        <v>78</v>
      </c>
      <c r="B45" s="24" t="s">
        <v>79</v>
      </c>
      <c r="C45" s="21">
        <f t="shared" si="0"/>
        <v>160403</v>
      </c>
      <c r="D45" s="22">
        <v>0</v>
      </c>
      <c r="E45" s="23">
        <v>0</v>
      </c>
      <c r="F45" s="23">
        <v>66208</v>
      </c>
      <c r="G45" s="23">
        <v>0</v>
      </c>
      <c r="H45" s="23">
        <v>78520</v>
      </c>
      <c r="I45" s="23">
        <v>0</v>
      </c>
      <c r="J45" s="23">
        <v>0</v>
      </c>
      <c r="K45" s="23">
        <v>15650</v>
      </c>
      <c r="L45" s="23">
        <v>25</v>
      </c>
    </row>
    <row r="46" spans="1:12" s="8" customFormat="1" ht="18" customHeight="1">
      <c r="A46" s="19" t="s">
        <v>80</v>
      </c>
      <c r="B46" s="24" t="s">
        <v>81</v>
      </c>
      <c r="C46" s="21">
        <f t="shared" si="0"/>
        <v>6609685</v>
      </c>
      <c r="D46" s="22">
        <v>550979</v>
      </c>
      <c r="E46" s="23">
        <v>281885</v>
      </c>
      <c r="F46" s="23">
        <v>1394830</v>
      </c>
      <c r="G46" s="23">
        <v>1071928</v>
      </c>
      <c r="H46" s="23">
        <v>2534832</v>
      </c>
      <c r="I46" s="23">
        <v>226012</v>
      </c>
      <c r="J46" s="23">
        <v>116712</v>
      </c>
      <c r="K46" s="23">
        <v>431787</v>
      </c>
      <c r="L46" s="23">
        <v>720</v>
      </c>
    </row>
    <row r="47" spans="1:12" s="8" customFormat="1" ht="18" customHeight="1">
      <c r="A47" s="19" t="s">
        <v>82</v>
      </c>
      <c r="B47" s="24" t="s">
        <v>83</v>
      </c>
      <c r="C47" s="21">
        <f t="shared" si="0"/>
        <v>718546</v>
      </c>
      <c r="D47" s="22">
        <v>0</v>
      </c>
      <c r="E47" s="23">
        <v>0</v>
      </c>
      <c r="F47" s="23">
        <v>5740</v>
      </c>
      <c r="G47" s="23">
        <v>124412</v>
      </c>
      <c r="H47" s="23">
        <v>412604</v>
      </c>
      <c r="I47" s="23">
        <v>162130</v>
      </c>
      <c r="J47" s="23">
        <v>0</v>
      </c>
      <c r="K47" s="23">
        <v>13600</v>
      </c>
      <c r="L47" s="23">
        <v>60</v>
      </c>
    </row>
    <row r="48" spans="1:12" s="8" customFormat="1" ht="18" customHeight="1">
      <c r="A48" s="19" t="s">
        <v>84</v>
      </c>
      <c r="B48" s="24" t="s">
        <v>85</v>
      </c>
      <c r="C48" s="21">
        <f t="shared" si="0"/>
        <v>1045259</v>
      </c>
      <c r="D48" s="22">
        <v>21109</v>
      </c>
      <c r="E48" s="23">
        <v>0</v>
      </c>
      <c r="F48" s="23">
        <v>191093</v>
      </c>
      <c r="G48" s="23">
        <v>362526</v>
      </c>
      <c r="H48" s="23">
        <v>383425</v>
      </c>
      <c r="I48" s="23">
        <v>62430</v>
      </c>
      <c r="J48" s="23">
        <v>17901</v>
      </c>
      <c r="K48" s="23">
        <v>6745</v>
      </c>
      <c r="L48" s="23">
        <v>30</v>
      </c>
    </row>
    <row r="49" spans="1:12" s="8" customFormat="1" ht="18" customHeight="1">
      <c r="A49" s="19" t="s">
        <v>86</v>
      </c>
      <c r="B49" s="24" t="s">
        <v>87</v>
      </c>
      <c r="C49" s="21">
        <f t="shared" si="0"/>
        <v>1656106</v>
      </c>
      <c r="D49" s="22">
        <v>98007</v>
      </c>
      <c r="E49" s="23">
        <v>0</v>
      </c>
      <c r="F49" s="23">
        <v>211135</v>
      </c>
      <c r="G49" s="23">
        <v>289476</v>
      </c>
      <c r="H49" s="23">
        <v>571936</v>
      </c>
      <c r="I49" s="23">
        <v>473148</v>
      </c>
      <c r="J49" s="23">
        <v>12354</v>
      </c>
      <c r="K49" s="23">
        <v>0</v>
      </c>
      <c r="L49" s="23">
        <v>50</v>
      </c>
    </row>
    <row r="50" spans="1:12" s="18" customFormat="1" ht="54" customHeight="1">
      <c r="A50" s="25" t="s">
        <v>88</v>
      </c>
      <c r="B50" s="26" t="s">
        <v>89</v>
      </c>
      <c r="C50" s="27">
        <f t="shared" si="0"/>
        <v>54007864</v>
      </c>
      <c r="D50" s="28">
        <v>1615195</v>
      </c>
      <c r="E50" s="29">
        <v>2141309</v>
      </c>
      <c r="F50" s="29">
        <v>23832854</v>
      </c>
      <c r="G50" s="29">
        <v>2527877</v>
      </c>
      <c r="H50" s="29">
        <v>2433409</v>
      </c>
      <c r="I50" s="29">
        <v>4088989</v>
      </c>
      <c r="J50" s="29">
        <v>1355958</v>
      </c>
      <c r="K50" s="29">
        <v>16012273</v>
      </c>
      <c r="L50" s="29">
        <v>0</v>
      </c>
    </row>
    <row r="51" spans="1:12" s="8" customFormat="1" ht="18" customHeight="1">
      <c r="A51" s="19" t="s">
        <v>90</v>
      </c>
      <c r="B51" s="24" t="s">
        <v>91</v>
      </c>
      <c r="C51" s="21">
        <f t="shared" si="0"/>
        <v>1751790</v>
      </c>
      <c r="D51" s="22">
        <v>520</v>
      </c>
      <c r="E51" s="23">
        <v>0</v>
      </c>
      <c r="F51" s="23">
        <v>755312</v>
      </c>
      <c r="G51" s="23">
        <v>100562</v>
      </c>
      <c r="H51" s="23">
        <v>655441</v>
      </c>
      <c r="I51" s="23">
        <v>237870</v>
      </c>
      <c r="J51" s="23">
        <v>2055</v>
      </c>
      <c r="K51" s="23">
        <v>0</v>
      </c>
      <c r="L51" s="23">
        <v>30</v>
      </c>
    </row>
    <row r="52" spans="1:12" s="8" customFormat="1" ht="18" customHeight="1">
      <c r="A52" s="19" t="s">
        <v>92</v>
      </c>
      <c r="B52" s="24" t="s">
        <v>93</v>
      </c>
      <c r="C52" s="21">
        <f t="shared" si="0"/>
        <v>1505118</v>
      </c>
      <c r="D52" s="22">
        <v>42703</v>
      </c>
      <c r="E52" s="23">
        <v>0</v>
      </c>
      <c r="F52" s="23">
        <v>708736</v>
      </c>
      <c r="G52" s="23">
        <v>29886</v>
      </c>
      <c r="H52" s="23">
        <v>723556</v>
      </c>
      <c r="I52" s="23">
        <v>0</v>
      </c>
      <c r="J52" s="23">
        <v>0</v>
      </c>
      <c r="K52" s="23">
        <v>0</v>
      </c>
      <c r="L52" s="23">
        <v>237</v>
      </c>
    </row>
    <row r="53" spans="1:12" s="60" customFormat="1" ht="15" customHeight="1">
      <c r="A53" s="57">
        <v>47</v>
      </c>
      <c r="B53" s="58" t="s">
        <v>135</v>
      </c>
      <c r="C53" s="59">
        <v>95220</v>
      </c>
      <c r="D53" s="61">
        <v>0</v>
      </c>
      <c r="E53" s="61">
        <v>0</v>
      </c>
      <c r="F53" s="61">
        <v>959</v>
      </c>
      <c r="G53" s="61">
        <v>0</v>
      </c>
      <c r="H53" s="61">
        <v>88523</v>
      </c>
      <c r="I53" s="61">
        <v>5583</v>
      </c>
      <c r="J53" s="61">
        <v>0</v>
      </c>
      <c r="K53" s="61">
        <v>155</v>
      </c>
      <c r="L53" s="61">
        <v>0</v>
      </c>
    </row>
    <row r="54" spans="1:6" s="8" customFormat="1" ht="15" customHeight="1">
      <c r="A54" s="30" t="s">
        <v>98</v>
      </c>
      <c r="C54" s="31"/>
      <c r="D54" s="31"/>
      <c r="F54" s="32"/>
    </row>
    <row r="55" spans="1:6" s="8" customFormat="1" ht="15" customHeight="1">
      <c r="A55" s="30" t="s">
        <v>108</v>
      </c>
      <c r="B55" s="33"/>
      <c r="C55" s="31"/>
      <c r="D55" s="31"/>
      <c r="F55" s="32"/>
    </row>
    <row r="56" spans="1:6" s="8" customFormat="1" ht="15" customHeight="1">
      <c r="A56" s="30" t="s">
        <v>109</v>
      </c>
      <c r="B56" s="33"/>
      <c r="C56" s="31"/>
      <c r="D56" s="31"/>
      <c r="F56" s="32"/>
    </row>
    <row r="57" spans="1:4" ht="17.25">
      <c r="A57" s="35"/>
      <c r="B57" s="34"/>
      <c r="C57" s="8">
        <f>SUM(C7:C53)</f>
        <v>98337037</v>
      </c>
      <c r="D57" s="8"/>
    </row>
  </sheetData>
  <mergeCells count="4">
    <mergeCell ref="A5:B5"/>
    <mergeCell ref="A1:L1"/>
    <mergeCell ref="A3:L3"/>
    <mergeCell ref="F4:H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SheetLayoutView="100" workbookViewId="0" topLeftCell="A40">
      <selection activeCell="B2" sqref="B2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51" customFormat="1" ht="17.25">
      <c r="A1" s="72" t="s">
        <v>130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54" customFormat="1" ht="15" customHeight="1" thickBot="1">
      <c r="A2" s="52"/>
      <c r="B2" s="6" t="s">
        <v>0</v>
      </c>
      <c r="C2" s="53"/>
      <c r="D2" s="53"/>
      <c r="E2" s="53"/>
      <c r="F2" s="70" t="s">
        <v>134</v>
      </c>
      <c r="G2" s="70"/>
      <c r="H2" s="70"/>
      <c r="I2" s="53"/>
      <c r="J2" s="53"/>
      <c r="K2" s="53"/>
      <c r="L2" s="53"/>
    </row>
    <row r="3" spans="1:12" ht="45" customHeight="1" thickTop="1">
      <c r="A3" s="67" t="s">
        <v>1</v>
      </c>
      <c r="B3" s="71"/>
      <c r="C3" s="9" t="s">
        <v>107</v>
      </c>
      <c r="D3" s="10" t="s">
        <v>2</v>
      </c>
      <c r="E3" s="10" t="s">
        <v>3</v>
      </c>
      <c r="F3" s="46" t="s">
        <v>4</v>
      </c>
      <c r="G3" s="12" t="s">
        <v>100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</row>
    <row r="4" spans="1:12" ht="48" customHeight="1">
      <c r="A4" s="14"/>
      <c r="B4" s="42" t="s">
        <v>10</v>
      </c>
      <c r="C4" s="43">
        <f aca="true" t="shared" si="0" ref="C4:C51">SUM(D4:L4)</f>
        <v>105843</v>
      </c>
      <c r="D4" s="44">
        <f aca="true" t="shared" si="1" ref="D4:L4">SUM(D5:D51)</f>
        <v>0</v>
      </c>
      <c r="E4" s="44">
        <f t="shared" si="1"/>
        <v>0</v>
      </c>
      <c r="F4" s="44">
        <f t="shared" si="1"/>
        <v>0</v>
      </c>
      <c r="G4" s="44">
        <f t="shared" si="1"/>
        <v>0</v>
      </c>
      <c r="H4" s="44">
        <f t="shared" si="1"/>
        <v>0</v>
      </c>
      <c r="I4" s="44">
        <f t="shared" si="1"/>
        <v>0</v>
      </c>
      <c r="J4" s="44">
        <f t="shared" si="1"/>
        <v>0</v>
      </c>
      <c r="K4" s="44">
        <f t="shared" si="1"/>
        <v>0</v>
      </c>
      <c r="L4" s="44">
        <f t="shared" si="1"/>
        <v>105843</v>
      </c>
    </row>
    <row r="5" spans="1:12" ht="18" customHeight="1">
      <c r="A5" s="47" t="s">
        <v>127</v>
      </c>
      <c r="B5" s="20" t="s">
        <v>11</v>
      </c>
      <c r="C5" s="21">
        <f t="shared" si="0"/>
        <v>3544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3544</v>
      </c>
    </row>
    <row r="6" spans="1:12" ht="18" customHeight="1">
      <c r="A6" s="47" t="s">
        <v>111</v>
      </c>
      <c r="B6" s="24" t="s">
        <v>12</v>
      </c>
      <c r="C6" s="21">
        <f t="shared" si="0"/>
        <v>625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625</v>
      </c>
    </row>
    <row r="7" spans="1:12" ht="18" customHeight="1">
      <c r="A7" s="47" t="s">
        <v>113</v>
      </c>
      <c r="B7" s="24" t="s">
        <v>13</v>
      </c>
      <c r="C7" s="21">
        <f t="shared" si="0"/>
        <v>1395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1395</v>
      </c>
    </row>
    <row r="8" spans="1:12" ht="18" customHeight="1">
      <c r="A8" s="47" t="s">
        <v>115</v>
      </c>
      <c r="B8" s="24" t="s">
        <v>14</v>
      </c>
      <c r="C8" s="21">
        <f t="shared" si="0"/>
        <v>2130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2130</v>
      </c>
    </row>
    <row r="9" spans="1:12" ht="18" customHeight="1">
      <c r="A9" s="47" t="s">
        <v>117</v>
      </c>
      <c r="B9" s="24" t="s">
        <v>15</v>
      </c>
      <c r="C9" s="21">
        <f t="shared" si="0"/>
        <v>1987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1987</v>
      </c>
    </row>
    <row r="10" spans="1:12" ht="18" customHeight="1">
      <c r="A10" s="47" t="s">
        <v>119</v>
      </c>
      <c r="B10" s="24" t="s">
        <v>16</v>
      </c>
      <c r="C10" s="21">
        <f t="shared" si="0"/>
        <v>140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140</v>
      </c>
    </row>
    <row r="11" spans="1:12" ht="18" customHeight="1">
      <c r="A11" s="47" t="s">
        <v>121</v>
      </c>
      <c r="B11" s="24" t="s">
        <v>17</v>
      </c>
      <c r="C11" s="21">
        <f t="shared" si="0"/>
        <v>505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505</v>
      </c>
    </row>
    <row r="12" spans="1:12" ht="18" customHeight="1">
      <c r="A12" s="47" t="s">
        <v>123</v>
      </c>
      <c r="B12" s="24" t="s">
        <v>18</v>
      </c>
      <c r="C12" s="21">
        <f t="shared" si="0"/>
        <v>7525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7525</v>
      </c>
    </row>
    <row r="13" spans="1:12" ht="18" customHeight="1">
      <c r="A13" s="47" t="s">
        <v>125</v>
      </c>
      <c r="B13" s="24" t="s">
        <v>19</v>
      </c>
      <c r="C13" s="21">
        <f t="shared" si="0"/>
        <v>555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555</v>
      </c>
    </row>
    <row r="14" spans="1:12" ht="18" customHeight="1">
      <c r="A14" s="19" t="s">
        <v>20</v>
      </c>
      <c r="B14" s="24" t="s">
        <v>21</v>
      </c>
      <c r="C14" s="21">
        <f t="shared" si="0"/>
        <v>915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915</v>
      </c>
    </row>
    <row r="15" spans="1:12" ht="18" customHeight="1">
      <c r="A15" s="19" t="s">
        <v>22</v>
      </c>
      <c r="B15" s="24" t="s">
        <v>23</v>
      </c>
      <c r="C15" s="21">
        <f t="shared" si="0"/>
        <v>4965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4965</v>
      </c>
    </row>
    <row r="16" spans="1:12" ht="18" customHeight="1">
      <c r="A16" s="19" t="s">
        <v>24</v>
      </c>
      <c r="B16" s="24" t="s">
        <v>25</v>
      </c>
      <c r="C16" s="21">
        <f t="shared" si="0"/>
        <v>945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945</v>
      </c>
    </row>
    <row r="17" spans="1:12" ht="18" customHeight="1">
      <c r="A17" s="19" t="s">
        <v>26</v>
      </c>
      <c r="B17" s="24" t="s">
        <v>27</v>
      </c>
      <c r="C17" s="21">
        <f t="shared" si="0"/>
        <v>15810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15810</v>
      </c>
    </row>
    <row r="18" spans="1:12" ht="18" customHeight="1">
      <c r="A18" s="19" t="s">
        <v>28</v>
      </c>
      <c r="B18" s="24" t="s">
        <v>29</v>
      </c>
      <c r="C18" s="21">
        <f t="shared" si="0"/>
        <v>3636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3636</v>
      </c>
    </row>
    <row r="19" spans="1:12" ht="18" customHeight="1">
      <c r="A19" s="19" t="s">
        <v>30</v>
      </c>
      <c r="B19" s="24" t="s">
        <v>31</v>
      </c>
      <c r="C19" s="21">
        <f t="shared" si="0"/>
        <v>11499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11499</v>
      </c>
    </row>
    <row r="20" spans="1:12" ht="18" customHeight="1">
      <c r="A20" s="19" t="s">
        <v>32</v>
      </c>
      <c r="B20" s="24" t="s">
        <v>33</v>
      </c>
      <c r="C20" s="21">
        <f t="shared" si="0"/>
        <v>6385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6385</v>
      </c>
    </row>
    <row r="21" spans="1:12" ht="18" customHeight="1">
      <c r="A21" s="19" t="s">
        <v>34</v>
      </c>
      <c r="B21" s="24" t="s">
        <v>35</v>
      </c>
      <c r="C21" s="21">
        <f t="shared" si="0"/>
        <v>185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185</v>
      </c>
    </row>
    <row r="22" spans="1:12" ht="18" customHeight="1">
      <c r="A22" s="19" t="s">
        <v>36</v>
      </c>
      <c r="B22" s="24" t="s">
        <v>37</v>
      </c>
      <c r="C22" s="21">
        <f t="shared" si="0"/>
        <v>604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604</v>
      </c>
    </row>
    <row r="23" spans="1:12" ht="18" customHeight="1">
      <c r="A23" s="19" t="s">
        <v>38</v>
      </c>
      <c r="B23" s="24" t="s">
        <v>39</v>
      </c>
      <c r="C23" s="21">
        <f t="shared" si="0"/>
        <v>95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95</v>
      </c>
    </row>
    <row r="24" spans="1:12" ht="18" customHeight="1">
      <c r="A24" s="19" t="s">
        <v>40</v>
      </c>
      <c r="B24" s="24" t="s">
        <v>41</v>
      </c>
      <c r="C24" s="21">
        <f t="shared" si="0"/>
        <v>2430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2430</v>
      </c>
    </row>
    <row r="25" spans="1:12" ht="18" customHeight="1">
      <c r="A25" s="19" t="s">
        <v>42</v>
      </c>
      <c r="B25" s="24" t="s">
        <v>43</v>
      </c>
      <c r="C25" s="21">
        <f t="shared" si="0"/>
        <v>5410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5410</v>
      </c>
    </row>
    <row r="26" spans="1:12" ht="18" customHeight="1">
      <c r="A26" s="19" t="s">
        <v>44</v>
      </c>
      <c r="B26" s="24" t="s">
        <v>45</v>
      </c>
      <c r="C26" s="21">
        <f t="shared" si="0"/>
        <v>935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935</v>
      </c>
    </row>
    <row r="27" spans="1:12" ht="18" customHeight="1">
      <c r="A27" s="19" t="s">
        <v>46</v>
      </c>
      <c r="B27" s="24" t="s">
        <v>47</v>
      </c>
      <c r="C27" s="21">
        <f t="shared" si="0"/>
        <v>11465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11465</v>
      </c>
    </row>
    <row r="28" spans="1:12" ht="18" customHeight="1">
      <c r="A28" s="19" t="s">
        <v>48</v>
      </c>
      <c r="B28" s="24" t="s">
        <v>49</v>
      </c>
      <c r="C28" s="21">
        <f t="shared" si="0"/>
        <v>783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783</v>
      </c>
    </row>
    <row r="29" spans="1:12" ht="18" customHeight="1">
      <c r="A29" s="19" t="s">
        <v>50</v>
      </c>
      <c r="B29" s="24" t="s">
        <v>51</v>
      </c>
      <c r="C29" s="21">
        <f t="shared" si="0"/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8" customHeight="1">
      <c r="A30" s="19" t="s">
        <v>52</v>
      </c>
      <c r="B30" s="24" t="s">
        <v>53</v>
      </c>
      <c r="C30" s="21">
        <f t="shared" si="0"/>
        <v>1330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1330</v>
      </c>
    </row>
    <row r="31" spans="1:12" ht="18" customHeight="1">
      <c r="A31" s="19" t="s">
        <v>54</v>
      </c>
      <c r="B31" s="24" t="s">
        <v>55</v>
      </c>
      <c r="C31" s="21">
        <f t="shared" si="0"/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8" customHeight="1">
      <c r="A32" s="19" t="s">
        <v>56</v>
      </c>
      <c r="B32" s="24" t="s">
        <v>57</v>
      </c>
      <c r="C32" s="21">
        <f t="shared" si="0"/>
        <v>735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735</v>
      </c>
    </row>
    <row r="33" spans="1:12" ht="18" customHeight="1">
      <c r="A33" s="19" t="s">
        <v>58</v>
      </c>
      <c r="B33" s="24" t="s">
        <v>59</v>
      </c>
      <c r="C33" s="21">
        <f t="shared" si="0"/>
        <v>9110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9110</v>
      </c>
    </row>
    <row r="34" spans="1:12" ht="18" customHeight="1">
      <c r="A34" s="19" t="s">
        <v>60</v>
      </c>
      <c r="B34" s="24" t="s">
        <v>61</v>
      </c>
      <c r="C34" s="21">
        <f t="shared" si="0"/>
        <v>2450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2450</v>
      </c>
    </row>
    <row r="35" spans="1:12" ht="18" customHeight="1">
      <c r="A35" s="19" t="s">
        <v>62</v>
      </c>
      <c r="B35" s="24" t="s">
        <v>63</v>
      </c>
      <c r="C35" s="21">
        <f t="shared" si="0"/>
        <v>40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40</v>
      </c>
    </row>
    <row r="36" spans="1:12" ht="18" customHeight="1">
      <c r="A36" s="19" t="s">
        <v>64</v>
      </c>
      <c r="B36" s="24" t="s">
        <v>65</v>
      </c>
      <c r="C36" s="21">
        <f t="shared" si="0"/>
        <v>30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30</v>
      </c>
    </row>
    <row r="37" spans="1:12" ht="18" customHeight="1">
      <c r="A37" s="19" t="s">
        <v>66</v>
      </c>
      <c r="B37" s="24" t="s">
        <v>67</v>
      </c>
      <c r="C37" s="21">
        <f t="shared" si="0"/>
        <v>1266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1266</v>
      </c>
    </row>
    <row r="38" spans="1:12" ht="18" customHeight="1">
      <c r="A38" s="19" t="s">
        <v>68</v>
      </c>
      <c r="B38" s="24" t="s">
        <v>69</v>
      </c>
      <c r="C38" s="21">
        <f t="shared" si="0"/>
        <v>4105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4105</v>
      </c>
    </row>
    <row r="39" spans="1:12" ht="18" customHeight="1">
      <c r="A39" s="19" t="s">
        <v>70</v>
      </c>
      <c r="B39" s="24" t="s">
        <v>71</v>
      </c>
      <c r="C39" s="21">
        <f t="shared" si="0"/>
        <v>397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397</v>
      </c>
    </row>
    <row r="40" spans="1:12" ht="18" customHeight="1">
      <c r="A40" s="19" t="s">
        <v>72</v>
      </c>
      <c r="B40" s="24" t="s">
        <v>73</v>
      </c>
      <c r="C40" s="21">
        <f t="shared" si="0"/>
        <v>225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225</v>
      </c>
    </row>
    <row r="41" spans="1:12" ht="18" customHeight="1">
      <c r="A41" s="19" t="s">
        <v>74</v>
      </c>
      <c r="B41" s="24" t="s">
        <v>75</v>
      </c>
      <c r="C41" s="21">
        <f t="shared" si="0"/>
        <v>345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345</v>
      </c>
    </row>
    <row r="42" spans="1:12" ht="18" customHeight="1">
      <c r="A42" s="19" t="s">
        <v>76</v>
      </c>
      <c r="B42" s="24" t="s">
        <v>77</v>
      </c>
      <c r="C42" s="21">
        <f t="shared" si="0"/>
        <v>190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190</v>
      </c>
    </row>
    <row r="43" spans="1:12" ht="18" customHeight="1">
      <c r="A43" s="19" t="s">
        <v>78</v>
      </c>
      <c r="B43" s="24" t="s">
        <v>79</v>
      </c>
      <c r="C43" s="21">
        <f t="shared" si="0"/>
        <v>25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25</v>
      </c>
    </row>
    <row r="44" spans="1:12" ht="18" customHeight="1">
      <c r="A44" s="19" t="s">
        <v>80</v>
      </c>
      <c r="B44" s="24" t="s">
        <v>81</v>
      </c>
      <c r="C44" s="21">
        <f t="shared" si="0"/>
        <v>720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720</v>
      </c>
    </row>
    <row r="45" spans="1:12" ht="18" customHeight="1">
      <c r="A45" s="19" t="s">
        <v>82</v>
      </c>
      <c r="B45" s="24" t="s">
        <v>83</v>
      </c>
      <c r="C45" s="21">
        <f t="shared" si="0"/>
        <v>60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60</v>
      </c>
    </row>
    <row r="46" spans="1:12" ht="18" customHeight="1">
      <c r="A46" s="19" t="s">
        <v>84</v>
      </c>
      <c r="B46" s="24" t="s">
        <v>85</v>
      </c>
      <c r="C46" s="21">
        <f t="shared" si="0"/>
        <v>30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30</v>
      </c>
    </row>
    <row r="47" spans="1:12" ht="18" customHeight="1">
      <c r="A47" s="19" t="s">
        <v>86</v>
      </c>
      <c r="B47" s="24" t="s">
        <v>87</v>
      </c>
      <c r="C47" s="21">
        <f t="shared" si="0"/>
        <v>50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50</v>
      </c>
    </row>
    <row r="48" spans="1:12" s="45" customFormat="1" ht="54" customHeight="1">
      <c r="A48" s="25" t="s">
        <v>88</v>
      </c>
      <c r="B48" s="26" t="s">
        <v>89</v>
      </c>
      <c r="C48" s="27">
        <f t="shared" si="0"/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18" customHeight="1">
      <c r="A49" s="19" t="s">
        <v>90</v>
      </c>
      <c r="B49" s="24" t="s">
        <v>91</v>
      </c>
      <c r="C49" s="21">
        <f t="shared" si="0"/>
        <v>30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30</v>
      </c>
    </row>
    <row r="50" spans="1:12" ht="18" customHeight="1">
      <c r="A50" s="48" t="s">
        <v>92</v>
      </c>
      <c r="B50" s="24" t="s">
        <v>93</v>
      </c>
      <c r="C50" s="21">
        <f t="shared" si="0"/>
        <v>237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237</v>
      </c>
    </row>
    <row r="51" spans="1:12" ht="18" customHeight="1">
      <c r="A51" s="62" t="s">
        <v>94</v>
      </c>
      <c r="B51" s="63" t="s">
        <v>95</v>
      </c>
      <c r="C51" s="64">
        <f t="shared" si="0"/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</row>
    <row r="52" spans="1:12" ht="1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</sheetData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M53"/>
  <sheetViews>
    <sheetView view="pageBreakPreview" zoomScaleSheetLayoutView="100" workbookViewId="0" topLeftCell="A37">
      <selection activeCell="C63" sqref="C63"/>
    </sheetView>
  </sheetViews>
  <sheetFormatPr defaultColWidth="10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2" width="9.58203125" style="35" customWidth="1"/>
    <col min="13" max="16384" width="10.58203125" style="35" customWidth="1"/>
  </cols>
  <sheetData>
    <row r="1" spans="1:12" s="56" customFormat="1" ht="17.25">
      <c r="A1" s="72" t="s">
        <v>130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15" customHeight="1" thickBot="1">
      <c r="A2" s="5"/>
      <c r="B2" s="6" t="s">
        <v>0</v>
      </c>
      <c r="C2" s="7"/>
      <c r="D2" s="7"/>
      <c r="E2" s="7"/>
      <c r="F2" s="70" t="s">
        <v>132</v>
      </c>
      <c r="G2" s="70"/>
      <c r="H2" s="70"/>
      <c r="I2" s="7"/>
      <c r="J2" s="7"/>
      <c r="K2" s="7"/>
      <c r="L2" s="7"/>
    </row>
    <row r="3" spans="1:13" s="8" customFormat="1" ht="45" customHeight="1" thickTop="1">
      <c r="A3" s="66" t="s">
        <v>1</v>
      </c>
      <c r="B3" s="67"/>
      <c r="C3" s="9" t="s">
        <v>103</v>
      </c>
      <c r="D3" s="10" t="s">
        <v>2</v>
      </c>
      <c r="E3" s="10" t="s">
        <v>3</v>
      </c>
      <c r="F3" s="11" t="s">
        <v>4</v>
      </c>
      <c r="G3" s="12" t="s">
        <v>104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  <c r="M3" s="41"/>
    </row>
    <row r="4" spans="1:12" s="18" customFormat="1" ht="48" customHeight="1">
      <c r="A4" s="14"/>
      <c r="B4" s="42" t="s">
        <v>10</v>
      </c>
      <c r="C4" s="43">
        <f aca="true" t="shared" si="0" ref="C4:C51">SUM(D4:L4)</f>
        <v>41935302</v>
      </c>
      <c r="D4" s="44">
        <f aca="true" t="shared" si="1" ref="D4:L4">SUM(D5:D51)</f>
        <v>16485</v>
      </c>
      <c r="E4" s="44">
        <f t="shared" si="1"/>
        <v>153749</v>
      </c>
      <c r="F4" s="44">
        <f t="shared" si="1"/>
        <v>24697108</v>
      </c>
      <c r="G4" s="44">
        <f t="shared" si="1"/>
        <v>8129806</v>
      </c>
      <c r="H4" s="44">
        <f t="shared" si="1"/>
        <v>8609345</v>
      </c>
      <c r="I4" s="44">
        <f t="shared" si="1"/>
        <v>24787</v>
      </c>
      <c r="J4" s="44">
        <f t="shared" si="1"/>
        <v>1396</v>
      </c>
      <c r="K4" s="44">
        <f t="shared" si="1"/>
        <v>302626</v>
      </c>
      <c r="L4" s="44">
        <f t="shared" si="1"/>
        <v>0</v>
      </c>
    </row>
    <row r="5" spans="1:12" s="8" customFormat="1" ht="18" customHeight="1">
      <c r="A5" s="47" t="s">
        <v>127</v>
      </c>
      <c r="B5" s="20" t="s">
        <v>11</v>
      </c>
      <c r="C5" s="21">
        <f t="shared" si="0"/>
        <v>183358</v>
      </c>
      <c r="D5" s="22">
        <v>0</v>
      </c>
      <c r="E5" s="22">
        <v>0</v>
      </c>
      <c r="F5" s="22">
        <v>17980</v>
      </c>
      <c r="G5" s="22">
        <v>1053</v>
      </c>
      <c r="H5" s="22">
        <v>164325</v>
      </c>
      <c r="I5" s="22">
        <v>0</v>
      </c>
      <c r="J5" s="22">
        <v>0</v>
      </c>
      <c r="K5" s="22">
        <v>0</v>
      </c>
      <c r="L5" s="22">
        <v>0</v>
      </c>
    </row>
    <row r="6" spans="1:12" s="8" customFormat="1" ht="18" customHeight="1">
      <c r="A6" s="47" t="s">
        <v>111</v>
      </c>
      <c r="B6" s="24" t="s">
        <v>12</v>
      </c>
      <c r="C6" s="21">
        <f t="shared" si="0"/>
        <v>5700</v>
      </c>
      <c r="D6" s="22">
        <v>0</v>
      </c>
      <c r="E6" s="22">
        <v>0</v>
      </c>
      <c r="F6" s="22">
        <v>0</v>
      </c>
      <c r="G6" s="22">
        <v>0</v>
      </c>
      <c r="H6" s="22">
        <v>5700</v>
      </c>
      <c r="I6" s="22">
        <v>0</v>
      </c>
      <c r="J6" s="22">
        <v>0</v>
      </c>
      <c r="K6" s="22">
        <v>0</v>
      </c>
      <c r="L6" s="22">
        <v>0</v>
      </c>
    </row>
    <row r="7" spans="1:12" s="8" customFormat="1" ht="18" customHeight="1">
      <c r="A7" s="47" t="s">
        <v>113</v>
      </c>
      <c r="B7" s="24" t="s">
        <v>13</v>
      </c>
      <c r="C7" s="21">
        <f t="shared" si="0"/>
        <v>3000</v>
      </c>
      <c r="D7" s="22">
        <v>0</v>
      </c>
      <c r="E7" s="22">
        <v>0</v>
      </c>
      <c r="F7" s="22">
        <v>0</v>
      </c>
      <c r="G7" s="22">
        <v>0</v>
      </c>
      <c r="H7" s="22">
        <v>3000</v>
      </c>
      <c r="I7" s="22">
        <v>0</v>
      </c>
      <c r="J7" s="22">
        <v>0</v>
      </c>
      <c r="K7" s="22">
        <v>0</v>
      </c>
      <c r="L7" s="22">
        <v>0</v>
      </c>
    </row>
    <row r="8" spans="1:12" s="8" customFormat="1" ht="18" customHeight="1">
      <c r="A8" s="47" t="s">
        <v>115</v>
      </c>
      <c r="B8" s="24" t="s">
        <v>14</v>
      </c>
      <c r="C8" s="21">
        <f t="shared" si="0"/>
        <v>211465</v>
      </c>
      <c r="D8" s="22">
        <v>0</v>
      </c>
      <c r="E8" s="22">
        <v>0</v>
      </c>
      <c r="F8" s="22">
        <v>0</v>
      </c>
      <c r="G8" s="22">
        <v>210439</v>
      </c>
      <c r="H8" s="22">
        <v>1026</v>
      </c>
      <c r="I8" s="22">
        <v>0</v>
      </c>
      <c r="J8" s="22">
        <v>0</v>
      </c>
      <c r="K8" s="22">
        <v>0</v>
      </c>
      <c r="L8" s="22">
        <v>0</v>
      </c>
    </row>
    <row r="9" spans="1:12" s="8" customFormat="1" ht="18" customHeight="1">
      <c r="A9" s="47" t="s">
        <v>117</v>
      </c>
      <c r="B9" s="24" t="s">
        <v>15</v>
      </c>
      <c r="C9" s="21">
        <f t="shared" si="0"/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spans="1:12" s="8" customFormat="1" ht="18" customHeight="1">
      <c r="A10" s="47" t="s">
        <v>119</v>
      </c>
      <c r="B10" s="24" t="s">
        <v>16</v>
      </c>
      <c r="C10" s="21">
        <f t="shared" si="0"/>
        <v>5730</v>
      </c>
      <c r="D10" s="22">
        <v>0</v>
      </c>
      <c r="E10" s="22">
        <v>0</v>
      </c>
      <c r="F10" s="22">
        <v>0</v>
      </c>
      <c r="G10" s="22">
        <v>730</v>
      </c>
      <c r="H10" s="22">
        <v>5000</v>
      </c>
      <c r="I10" s="22">
        <v>0</v>
      </c>
      <c r="J10" s="22">
        <v>0</v>
      </c>
      <c r="K10" s="22">
        <v>0</v>
      </c>
      <c r="L10" s="22">
        <v>0</v>
      </c>
    </row>
    <row r="11" spans="1:12" s="8" customFormat="1" ht="18" customHeight="1">
      <c r="A11" s="47" t="s">
        <v>121</v>
      </c>
      <c r="B11" s="24" t="s">
        <v>17</v>
      </c>
      <c r="C11" s="21">
        <f t="shared" si="0"/>
        <v>11029</v>
      </c>
      <c r="D11" s="22">
        <v>0</v>
      </c>
      <c r="E11" s="22">
        <v>0</v>
      </c>
      <c r="F11" s="22">
        <v>0</v>
      </c>
      <c r="G11" s="22">
        <v>0</v>
      </c>
      <c r="H11" s="22">
        <v>11029</v>
      </c>
      <c r="I11" s="22">
        <v>0</v>
      </c>
      <c r="J11" s="22">
        <v>0</v>
      </c>
      <c r="K11" s="22">
        <v>0</v>
      </c>
      <c r="L11" s="22">
        <v>0</v>
      </c>
    </row>
    <row r="12" spans="1:12" s="8" customFormat="1" ht="18" customHeight="1">
      <c r="A12" s="47" t="s">
        <v>123</v>
      </c>
      <c r="B12" s="24" t="s">
        <v>18</v>
      </c>
      <c r="C12" s="21">
        <f t="shared" si="0"/>
        <v>266424</v>
      </c>
      <c r="D12" s="22">
        <v>0</v>
      </c>
      <c r="E12" s="22">
        <v>0</v>
      </c>
      <c r="F12" s="22">
        <v>14700</v>
      </c>
      <c r="G12" s="22">
        <v>219083</v>
      </c>
      <c r="H12" s="22">
        <v>21573</v>
      </c>
      <c r="I12" s="22">
        <v>0</v>
      </c>
      <c r="J12" s="22">
        <v>0</v>
      </c>
      <c r="K12" s="22">
        <v>11068</v>
      </c>
      <c r="L12" s="22">
        <v>0</v>
      </c>
    </row>
    <row r="13" spans="1:12" s="8" customFormat="1" ht="18" customHeight="1">
      <c r="A13" s="47" t="s">
        <v>125</v>
      </c>
      <c r="B13" s="24" t="s">
        <v>19</v>
      </c>
      <c r="C13" s="21">
        <f t="shared" si="0"/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s="8" customFormat="1" ht="18" customHeight="1">
      <c r="A14" s="19" t="s">
        <v>20</v>
      </c>
      <c r="B14" s="24" t="s">
        <v>21</v>
      </c>
      <c r="C14" s="21">
        <f t="shared" si="0"/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s="8" customFormat="1" ht="18" customHeight="1">
      <c r="A15" s="19" t="s">
        <v>22</v>
      </c>
      <c r="B15" s="24" t="s">
        <v>23</v>
      </c>
      <c r="C15" s="21">
        <f t="shared" si="0"/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s="8" customFormat="1" ht="18" customHeight="1">
      <c r="A16" s="19" t="s">
        <v>24</v>
      </c>
      <c r="B16" s="24" t="s">
        <v>25</v>
      </c>
      <c r="C16" s="21">
        <f t="shared" si="0"/>
        <v>1654891</v>
      </c>
      <c r="D16" s="22">
        <v>0</v>
      </c>
      <c r="E16" s="22">
        <v>0</v>
      </c>
      <c r="F16" s="22">
        <v>637525</v>
      </c>
      <c r="G16" s="22">
        <v>807290</v>
      </c>
      <c r="H16" s="22">
        <v>206900</v>
      </c>
      <c r="I16" s="22">
        <v>0</v>
      </c>
      <c r="J16" s="22">
        <v>1396</v>
      </c>
      <c r="K16" s="22">
        <v>1780</v>
      </c>
      <c r="L16" s="22">
        <v>0</v>
      </c>
    </row>
    <row r="17" spans="1:12" s="8" customFormat="1" ht="18" customHeight="1">
      <c r="A17" s="19" t="s">
        <v>26</v>
      </c>
      <c r="B17" s="24" t="s">
        <v>27</v>
      </c>
      <c r="C17" s="21">
        <f t="shared" si="0"/>
        <v>859815</v>
      </c>
      <c r="D17" s="22">
        <v>153</v>
      </c>
      <c r="E17" s="22">
        <v>0</v>
      </c>
      <c r="F17" s="22">
        <v>649304</v>
      </c>
      <c r="G17" s="22">
        <v>141305</v>
      </c>
      <c r="H17" s="22">
        <v>68104</v>
      </c>
      <c r="I17" s="22">
        <v>0</v>
      </c>
      <c r="J17" s="22">
        <v>0</v>
      </c>
      <c r="K17" s="22">
        <v>949</v>
      </c>
      <c r="L17" s="22">
        <v>0</v>
      </c>
    </row>
    <row r="18" spans="1:12" s="8" customFormat="1" ht="18" customHeight="1">
      <c r="A18" s="19" t="s">
        <v>28</v>
      </c>
      <c r="B18" s="24" t="s">
        <v>29</v>
      </c>
      <c r="C18" s="21">
        <f t="shared" si="0"/>
        <v>1723752</v>
      </c>
      <c r="D18" s="22">
        <v>772</v>
      </c>
      <c r="E18" s="22">
        <v>0</v>
      </c>
      <c r="F18" s="22">
        <v>1339895</v>
      </c>
      <c r="G18" s="22">
        <v>147306</v>
      </c>
      <c r="H18" s="22">
        <v>235766</v>
      </c>
      <c r="I18" s="22">
        <v>0</v>
      </c>
      <c r="J18" s="22">
        <v>0</v>
      </c>
      <c r="K18" s="22">
        <v>13</v>
      </c>
      <c r="L18" s="22">
        <v>0</v>
      </c>
    </row>
    <row r="19" spans="1:12" s="8" customFormat="1" ht="18" customHeight="1">
      <c r="A19" s="19" t="s">
        <v>30</v>
      </c>
      <c r="B19" s="24" t="s">
        <v>31</v>
      </c>
      <c r="C19" s="21">
        <f t="shared" si="0"/>
        <v>316209</v>
      </c>
      <c r="D19" s="22">
        <v>0</v>
      </c>
      <c r="E19" s="22">
        <v>0</v>
      </c>
      <c r="F19" s="22">
        <v>107308</v>
      </c>
      <c r="G19" s="22">
        <v>39273</v>
      </c>
      <c r="H19" s="22">
        <v>169628</v>
      </c>
      <c r="I19" s="22">
        <v>0</v>
      </c>
      <c r="J19" s="22">
        <v>0</v>
      </c>
      <c r="K19" s="22">
        <v>0</v>
      </c>
      <c r="L19" s="22">
        <v>0</v>
      </c>
    </row>
    <row r="20" spans="1:12" s="8" customFormat="1" ht="18" customHeight="1">
      <c r="A20" s="19" t="s">
        <v>32</v>
      </c>
      <c r="B20" s="24" t="s">
        <v>33</v>
      </c>
      <c r="C20" s="21">
        <f t="shared" si="0"/>
        <v>12406</v>
      </c>
      <c r="D20" s="22">
        <v>0</v>
      </c>
      <c r="E20" s="22">
        <v>0</v>
      </c>
      <c r="F20" s="22">
        <v>5396</v>
      </c>
      <c r="G20" s="22">
        <v>0</v>
      </c>
      <c r="H20" s="22">
        <v>7010</v>
      </c>
      <c r="I20" s="22">
        <v>0</v>
      </c>
      <c r="J20" s="22">
        <v>0</v>
      </c>
      <c r="K20" s="22">
        <v>0</v>
      </c>
      <c r="L20" s="22">
        <v>0</v>
      </c>
    </row>
    <row r="21" spans="1:12" s="8" customFormat="1" ht="18" customHeight="1">
      <c r="A21" s="19" t="s">
        <v>34</v>
      </c>
      <c r="B21" s="24" t="s">
        <v>35</v>
      </c>
      <c r="C21" s="21">
        <f t="shared" si="0"/>
        <v>204182</v>
      </c>
      <c r="D21" s="22">
        <v>0</v>
      </c>
      <c r="E21" s="22">
        <v>0</v>
      </c>
      <c r="F21" s="22">
        <v>16235</v>
      </c>
      <c r="G21" s="22">
        <v>0</v>
      </c>
      <c r="H21" s="22">
        <v>187947</v>
      </c>
      <c r="I21" s="22">
        <v>0</v>
      </c>
      <c r="J21" s="22">
        <v>0</v>
      </c>
      <c r="K21" s="22">
        <v>0</v>
      </c>
      <c r="L21" s="22">
        <v>0</v>
      </c>
    </row>
    <row r="22" spans="1:12" s="8" customFormat="1" ht="18" customHeight="1">
      <c r="A22" s="19" t="s">
        <v>36</v>
      </c>
      <c r="B22" s="24" t="s">
        <v>37</v>
      </c>
      <c r="C22" s="21">
        <f t="shared" si="0"/>
        <v>183240</v>
      </c>
      <c r="D22" s="22">
        <v>0</v>
      </c>
      <c r="E22" s="22">
        <v>0</v>
      </c>
      <c r="F22" s="22">
        <v>64397</v>
      </c>
      <c r="G22" s="22">
        <v>0</v>
      </c>
      <c r="H22" s="22">
        <v>118843</v>
      </c>
      <c r="I22" s="22">
        <v>0</v>
      </c>
      <c r="J22" s="22">
        <v>0</v>
      </c>
      <c r="K22" s="22">
        <v>0</v>
      </c>
      <c r="L22" s="22">
        <v>0</v>
      </c>
    </row>
    <row r="23" spans="1:12" s="8" customFormat="1" ht="18" customHeight="1">
      <c r="A23" s="19" t="s">
        <v>38</v>
      </c>
      <c r="B23" s="24" t="s">
        <v>39</v>
      </c>
      <c r="C23" s="21">
        <f t="shared" si="0"/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s="8" customFormat="1" ht="18" customHeight="1">
      <c r="A24" s="19" t="s">
        <v>40</v>
      </c>
      <c r="B24" s="24" t="s">
        <v>41</v>
      </c>
      <c r="C24" s="21">
        <f t="shared" si="0"/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s="8" customFormat="1" ht="18" customHeight="1">
      <c r="A25" s="19" t="s">
        <v>42</v>
      </c>
      <c r="B25" s="24" t="s">
        <v>43</v>
      </c>
      <c r="C25" s="21">
        <f t="shared" si="0"/>
        <v>222839</v>
      </c>
      <c r="D25" s="22">
        <v>550</v>
      </c>
      <c r="E25" s="22">
        <v>0</v>
      </c>
      <c r="F25" s="22">
        <v>45705</v>
      </c>
      <c r="G25" s="22">
        <v>41267</v>
      </c>
      <c r="H25" s="22">
        <v>135317</v>
      </c>
      <c r="I25" s="22">
        <v>0</v>
      </c>
      <c r="J25" s="22">
        <v>0</v>
      </c>
      <c r="K25" s="22">
        <v>0</v>
      </c>
      <c r="L25" s="22">
        <v>0</v>
      </c>
    </row>
    <row r="26" spans="1:12" s="8" customFormat="1" ht="18" customHeight="1">
      <c r="A26" s="19" t="s">
        <v>44</v>
      </c>
      <c r="B26" s="24" t="s">
        <v>45</v>
      </c>
      <c r="C26" s="21">
        <f t="shared" si="0"/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s="8" customFormat="1" ht="18" customHeight="1">
      <c r="A27" s="19" t="s">
        <v>46</v>
      </c>
      <c r="B27" s="24" t="s">
        <v>47</v>
      </c>
      <c r="C27" s="21">
        <f t="shared" si="0"/>
        <v>1960905</v>
      </c>
      <c r="D27" s="22">
        <v>0</v>
      </c>
      <c r="E27" s="22">
        <v>0</v>
      </c>
      <c r="F27" s="22">
        <v>78106</v>
      </c>
      <c r="G27" s="22">
        <v>1675918</v>
      </c>
      <c r="H27" s="22">
        <v>206881</v>
      </c>
      <c r="I27" s="22">
        <v>0</v>
      </c>
      <c r="J27" s="22">
        <v>0</v>
      </c>
      <c r="K27" s="22">
        <v>0</v>
      </c>
      <c r="L27" s="22">
        <v>0</v>
      </c>
    </row>
    <row r="28" spans="1:12" s="8" customFormat="1" ht="18" customHeight="1">
      <c r="A28" s="19" t="s">
        <v>48</v>
      </c>
      <c r="B28" s="24" t="s">
        <v>49</v>
      </c>
      <c r="C28" s="21">
        <f t="shared" si="0"/>
        <v>212008</v>
      </c>
      <c r="D28" s="22">
        <v>0</v>
      </c>
      <c r="E28" s="22">
        <v>109798</v>
      </c>
      <c r="F28" s="22">
        <v>2029</v>
      </c>
      <c r="G28" s="22">
        <v>0</v>
      </c>
      <c r="H28" s="22">
        <v>100181</v>
      </c>
      <c r="I28" s="22">
        <v>0</v>
      </c>
      <c r="J28" s="22">
        <v>0</v>
      </c>
      <c r="K28" s="22">
        <v>0</v>
      </c>
      <c r="L28" s="22">
        <v>0</v>
      </c>
    </row>
    <row r="29" spans="1:12" s="8" customFormat="1" ht="18" customHeight="1">
      <c r="A29" s="19" t="s">
        <v>50</v>
      </c>
      <c r="B29" s="24" t="s">
        <v>51</v>
      </c>
      <c r="C29" s="21">
        <f t="shared" si="0"/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s="8" customFormat="1" ht="18" customHeight="1">
      <c r="A30" s="19" t="s">
        <v>52</v>
      </c>
      <c r="B30" s="24" t="s">
        <v>53</v>
      </c>
      <c r="C30" s="21">
        <f t="shared" si="0"/>
        <v>38625</v>
      </c>
      <c r="D30" s="22">
        <v>0</v>
      </c>
      <c r="E30" s="22">
        <v>0</v>
      </c>
      <c r="F30" s="22">
        <v>0</v>
      </c>
      <c r="G30" s="22">
        <v>75</v>
      </c>
      <c r="H30" s="22">
        <v>38550</v>
      </c>
      <c r="I30" s="22">
        <v>0</v>
      </c>
      <c r="J30" s="22">
        <v>0</v>
      </c>
      <c r="K30" s="22">
        <v>0</v>
      </c>
      <c r="L30" s="22">
        <v>0</v>
      </c>
    </row>
    <row r="31" spans="1:12" s="8" customFormat="1" ht="18" customHeight="1">
      <c r="A31" s="19" t="s">
        <v>54</v>
      </c>
      <c r="B31" s="24" t="s">
        <v>55</v>
      </c>
      <c r="C31" s="21">
        <f t="shared" si="0"/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s="8" customFormat="1" ht="18" customHeight="1">
      <c r="A32" s="19" t="s">
        <v>56</v>
      </c>
      <c r="B32" s="24" t="s">
        <v>57</v>
      </c>
      <c r="C32" s="21">
        <f t="shared" si="0"/>
        <v>98795</v>
      </c>
      <c r="D32" s="22">
        <v>0</v>
      </c>
      <c r="E32" s="22">
        <v>0</v>
      </c>
      <c r="F32" s="22">
        <v>5282</v>
      </c>
      <c r="G32" s="22">
        <v>41772</v>
      </c>
      <c r="H32" s="22">
        <v>51741</v>
      </c>
      <c r="I32" s="22">
        <v>0</v>
      </c>
      <c r="J32" s="22">
        <v>0</v>
      </c>
      <c r="K32" s="22">
        <v>0</v>
      </c>
      <c r="L32" s="22">
        <v>0</v>
      </c>
    </row>
    <row r="33" spans="1:12" s="8" customFormat="1" ht="18" customHeight="1">
      <c r="A33" s="19" t="s">
        <v>58</v>
      </c>
      <c r="B33" s="24" t="s">
        <v>59</v>
      </c>
      <c r="C33" s="21">
        <f t="shared" si="0"/>
        <v>1584839</v>
      </c>
      <c r="D33" s="22">
        <v>1300</v>
      </c>
      <c r="E33" s="22">
        <v>0</v>
      </c>
      <c r="F33" s="22">
        <v>161866</v>
      </c>
      <c r="G33" s="22">
        <v>1099206</v>
      </c>
      <c r="H33" s="22">
        <v>316966</v>
      </c>
      <c r="I33" s="22">
        <v>0</v>
      </c>
      <c r="J33" s="22">
        <v>0</v>
      </c>
      <c r="K33" s="22">
        <v>5501</v>
      </c>
      <c r="L33" s="22">
        <v>0</v>
      </c>
    </row>
    <row r="34" spans="1:12" s="8" customFormat="1" ht="18" customHeight="1">
      <c r="A34" s="19" t="s">
        <v>60</v>
      </c>
      <c r="B34" s="24" t="s">
        <v>61</v>
      </c>
      <c r="C34" s="21">
        <f t="shared" si="0"/>
        <v>2662836</v>
      </c>
      <c r="D34" s="22">
        <v>600</v>
      </c>
      <c r="E34" s="22">
        <v>827</v>
      </c>
      <c r="F34" s="22">
        <v>956620</v>
      </c>
      <c r="G34" s="22">
        <v>1227567</v>
      </c>
      <c r="H34" s="22">
        <v>349364</v>
      </c>
      <c r="I34" s="22">
        <v>0</v>
      </c>
      <c r="J34" s="22">
        <v>0</v>
      </c>
      <c r="K34" s="22">
        <v>127858</v>
      </c>
      <c r="L34" s="22">
        <v>0</v>
      </c>
    </row>
    <row r="35" spans="1:12" s="8" customFormat="1" ht="18" customHeight="1">
      <c r="A35" s="19" t="s">
        <v>62</v>
      </c>
      <c r="B35" s="24" t="s">
        <v>63</v>
      </c>
      <c r="C35" s="21">
        <f t="shared" si="0"/>
        <v>380947</v>
      </c>
      <c r="D35" s="22">
        <v>0</v>
      </c>
      <c r="E35" s="22">
        <v>0</v>
      </c>
      <c r="F35" s="22">
        <v>63492</v>
      </c>
      <c r="G35" s="22">
        <v>0</v>
      </c>
      <c r="H35" s="22">
        <v>317455</v>
      </c>
      <c r="I35" s="22">
        <v>0</v>
      </c>
      <c r="J35" s="22">
        <v>0</v>
      </c>
      <c r="K35" s="22">
        <v>0</v>
      </c>
      <c r="L35" s="22">
        <v>0</v>
      </c>
    </row>
    <row r="36" spans="1:12" s="8" customFormat="1" ht="18" customHeight="1">
      <c r="A36" s="19" t="s">
        <v>64</v>
      </c>
      <c r="B36" s="24" t="s">
        <v>65</v>
      </c>
      <c r="C36" s="21">
        <f t="shared" si="0"/>
        <v>169745</v>
      </c>
      <c r="D36" s="22">
        <v>0</v>
      </c>
      <c r="E36" s="22">
        <v>0</v>
      </c>
      <c r="F36" s="22">
        <v>84099</v>
      </c>
      <c r="G36" s="22">
        <v>3054</v>
      </c>
      <c r="H36" s="22">
        <v>53261</v>
      </c>
      <c r="I36" s="22">
        <v>0</v>
      </c>
      <c r="J36" s="22">
        <v>0</v>
      </c>
      <c r="K36" s="22">
        <v>29331</v>
      </c>
      <c r="L36" s="22">
        <v>0</v>
      </c>
    </row>
    <row r="37" spans="1:12" s="8" customFormat="1" ht="18" customHeight="1">
      <c r="A37" s="19" t="s">
        <v>66</v>
      </c>
      <c r="B37" s="24" t="s">
        <v>67</v>
      </c>
      <c r="C37" s="21">
        <f t="shared" si="0"/>
        <v>2644541</v>
      </c>
      <c r="D37" s="22">
        <v>0</v>
      </c>
      <c r="E37" s="22">
        <v>0</v>
      </c>
      <c r="F37" s="22">
        <v>2110760</v>
      </c>
      <c r="G37" s="22">
        <v>34151</v>
      </c>
      <c r="H37" s="22">
        <v>498393</v>
      </c>
      <c r="I37" s="22">
        <v>0</v>
      </c>
      <c r="J37" s="22">
        <v>0</v>
      </c>
      <c r="K37" s="22">
        <v>1237</v>
      </c>
      <c r="L37" s="22">
        <v>0</v>
      </c>
    </row>
    <row r="38" spans="1:12" s="8" customFormat="1" ht="18" customHeight="1">
      <c r="A38" s="19" t="s">
        <v>68</v>
      </c>
      <c r="B38" s="24" t="s">
        <v>69</v>
      </c>
      <c r="C38" s="21">
        <f t="shared" si="0"/>
        <v>1948701</v>
      </c>
      <c r="D38" s="22">
        <v>0</v>
      </c>
      <c r="E38" s="22">
        <v>3550</v>
      </c>
      <c r="F38" s="22">
        <v>1335012</v>
      </c>
      <c r="G38" s="22">
        <v>206713</v>
      </c>
      <c r="H38" s="22">
        <v>402926</v>
      </c>
      <c r="I38" s="22">
        <v>0</v>
      </c>
      <c r="J38" s="22">
        <v>0</v>
      </c>
      <c r="K38" s="22">
        <v>500</v>
      </c>
      <c r="L38" s="22">
        <v>0</v>
      </c>
    </row>
    <row r="39" spans="1:12" s="8" customFormat="1" ht="18" customHeight="1">
      <c r="A39" s="19" t="s">
        <v>70</v>
      </c>
      <c r="B39" s="24" t="s">
        <v>71</v>
      </c>
      <c r="C39" s="21">
        <f t="shared" si="0"/>
        <v>9428950</v>
      </c>
      <c r="D39" s="22">
        <v>0</v>
      </c>
      <c r="E39" s="22">
        <v>0</v>
      </c>
      <c r="F39" s="22">
        <v>8131684</v>
      </c>
      <c r="G39" s="22">
        <v>575452</v>
      </c>
      <c r="H39" s="22">
        <v>643241</v>
      </c>
      <c r="I39" s="22">
        <v>0</v>
      </c>
      <c r="J39" s="22">
        <v>0</v>
      </c>
      <c r="K39" s="22">
        <v>78573</v>
      </c>
      <c r="L39" s="22">
        <v>0</v>
      </c>
    </row>
    <row r="40" spans="1:12" s="8" customFormat="1" ht="18" customHeight="1">
      <c r="A40" s="19" t="s">
        <v>72</v>
      </c>
      <c r="B40" s="24" t="s">
        <v>73</v>
      </c>
      <c r="C40" s="21">
        <f t="shared" si="0"/>
        <v>687782</v>
      </c>
      <c r="D40" s="22">
        <v>0</v>
      </c>
      <c r="E40" s="22">
        <v>0</v>
      </c>
      <c r="F40" s="22">
        <v>318748</v>
      </c>
      <c r="G40" s="22">
        <v>199541</v>
      </c>
      <c r="H40" s="22">
        <v>159633</v>
      </c>
      <c r="I40" s="22">
        <v>9150</v>
      </c>
      <c r="J40" s="22">
        <v>0</v>
      </c>
      <c r="K40" s="22">
        <v>710</v>
      </c>
      <c r="L40" s="22">
        <v>0</v>
      </c>
    </row>
    <row r="41" spans="1:12" s="8" customFormat="1" ht="18" customHeight="1">
      <c r="A41" s="19" t="s">
        <v>74</v>
      </c>
      <c r="B41" s="24" t="s">
        <v>75</v>
      </c>
      <c r="C41" s="21">
        <f t="shared" si="0"/>
        <v>1077304</v>
      </c>
      <c r="D41" s="22">
        <v>0</v>
      </c>
      <c r="E41" s="22">
        <v>33943</v>
      </c>
      <c r="F41" s="22">
        <v>499877</v>
      </c>
      <c r="G41" s="22">
        <v>218641</v>
      </c>
      <c r="H41" s="22">
        <v>318622</v>
      </c>
      <c r="I41" s="22">
        <v>1954</v>
      </c>
      <c r="J41" s="22">
        <v>0</v>
      </c>
      <c r="K41" s="22">
        <v>4267</v>
      </c>
      <c r="L41" s="22">
        <v>0</v>
      </c>
    </row>
    <row r="42" spans="1:12" s="8" customFormat="1" ht="18" customHeight="1">
      <c r="A42" s="19" t="s">
        <v>76</v>
      </c>
      <c r="B42" s="24" t="s">
        <v>77</v>
      </c>
      <c r="C42" s="21">
        <f t="shared" si="0"/>
        <v>154224</v>
      </c>
      <c r="D42" s="22">
        <v>0</v>
      </c>
      <c r="E42" s="22">
        <v>5190</v>
      </c>
      <c r="F42" s="22">
        <v>102216</v>
      </c>
      <c r="G42" s="22">
        <v>0</v>
      </c>
      <c r="H42" s="22">
        <v>46818</v>
      </c>
      <c r="I42" s="22">
        <v>0</v>
      </c>
      <c r="J42" s="22">
        <v>0</v>
      </c>
      <c r="K42" s="22">
        <v>0</v>
      </c>
      <c r="L42" s="22">
        <v>0</v>
      </c>
    </row>
    <row r="43" spans="1:12" s="8" customFormat="1" ht="18" customHeight="1">
      <c r="A43" s="19" t="s">
        <v>78</v>
      </c>
      <c r="B43" s="24" t="s">
        <v>79</v>
      </c>
      <c r="C43" s="21">
        <f t="shared" si="0"/>
        <v>160378</v>
      </c>
      <c r="D43" s="22">
        <v>0</v>
      </c>
      <c r="E43" s="22">
        <v>0</v>
      </c>
      <c r="F43" s="22">
        <v>66208</v>
      </c>
      <c r="G43" s="22">
        <v>0</v>
      </c>
      <c r="H43" s="22">
        <v>78520</v>
      </c>
      <c r="I43" s="22">
        <v>0</v>
      </c>
      <c r="J43" s="22">
        <v>0</v>
      </c>
      <c r="K43" s="22">
        <v>15650</v>
      </c>
      <c r="L43" s="22">
        <v>0</v>
      </c>
    </row>
    <row r="44" spans="1:12" s="8" customFormat="1" ht="18" customHeight="1">
      <c r="A44" s="19" t="s">
        <v>80</v>
      </c>
      <c r="B44" s="24" t="s">
        <v>81</v>
      </c>
      <c r="C44" s="21">
        <f t="shared" si="0"/>
        <v>3354314</v>
      </c>
      <c r="D44" s="22">
        <v>0</v>
      </c>
      <c r="E44" s="22">
        <v>441</v>
      </c>
      <c r="F44" s="22">
        <v>1337214</v>
      </c>
      <c r="G44" s="22">
        <v>766815</v>
      </c>
      <c r="H44" s="22">
        <v>1246847</v>
      </c>
      <c r="I44" s="22">
        <v>0</v>
      </c>
      <c r="J44" s="22">
        <v>0</v>
      </c>
      <c r="K44" s="22">
        <v>2997</v>
      </c>
      <c r="L44" s="22">
        <v>0</v>
      </c>
    </row>
    <row r="45" spans="1:12" s="8" customFormat="1" ht="18" customHeight="1">
      <c r="A45" s="19" t="s">
        <v>82</v>
      </c>
      <c r="B45" s="24" t="s">
        <v>83</v>
      </c>
      <c r="C45" s="21">
        <f t="shared" si="0"/>
        <v>267199</v>
      </c>
      <c r="D45" s="22">
        <v>0</v>
      </c>
      <c r="E45" s="22">
        <v>0</v>
      </c>
      <c r="F45" s="22">
        <v>5740</v>
      </c>
      <c r="G45" s="22">
        <v>107917</v>
      </c>
      <c r="H45" s="22">
        <v>139942</v>
      </c>
      <c r="I45" s="22">
        <v>0</v>
      </c>
      <c r="J45" s="22">
        <v>0</v>
      </c>
      <c r="K45" s="22">
        <v>13600</v>
      </c>
      <c r="L45" s="22">
        <v>0</v>
      </c>
    </row>
    <row r="46" spans="1:12" s="8" customFormat="1" ht="18" customHeight="1">
      <c r="A46" s="19" t="s">
        <v>84</v>
      </c>
      <c r="B46" s="24" t="s">
        <v>85</v>
      </c>
      <c r="C46" s="21">
        <f t="shared" si="0"/>
        <v>821509</v>
      </c>
      <c r="D46" s="22">
        <v>0</v>
      </c>
      <c r="E46" s="22">
        <v>0</v>
      </c>
      <c r="F46" s="22">
        <v>191093</v>
      </c>
      <c r="G46" s="22">
        <v>240246</v>
      </c>
      <c r="H46" s="22">
        <v>383425</v>
      </c>
      <c r="I46" s="22">
        <v>0</v>
      </c>
      <c r="J46" s="22">
        <v>0</v>
      </c>
      <c r="K46" s="22">
        <v>6745</v>
      </c>
      <c r="L46" s="22">
        <v>0</v>
      </c>
    </row>
    <row r="47" spans="1:12" s="8" customFormat="1" ht="18" customHeight="1">
      <c r="A47" s="19" t="s">
        <v>86</v>
      </c>
      <c r="B47" s="24" t="s">
        <v>87</v>
      </c>
      <c r="C47" s="21">
        <f t="shared" si="0"/>
        <v>739286</v>
      </c>
      <c r="D47" s="22">
        <v>0</v>
      </c>
      <c r="E47" s="22">
        <v>0</v>
      </c>
      <c r="F47" s="22">
        <v>211135</v>
      </c>
      <c r="G47" s="22">
        <v>92920</v>
      </c>
      <c r="H47" s="22">
        <v>435231</v>
      </c>
      <c r="I47" s="22">
        <v>0</v>
      </c>
      <c r="J47" s="22">
        <v>0</v>
      </c>
      <c r="K47" s="22">
        <v>0</v>
      </c>
      <c r="L47" s="22">
        <v>0</v>
      </c>
    </row>
    <row r="48" spans="1:12" s="18" customFormat="1" ht="54" customHeight="1">
      <c r="A48" s="25" t="s">
        <v>88</v>
      </c>
      <c r="B48" s="26" t="s">
        <v>89</v>
      </c>
      <c r="C48" s="27">
        <f t="shared" si="0"/>
        <v>4830326</v>
      </c>
      <c r="D48" s="28">
        <v>12590</v>
      </c>
      <c r="E48" s="28">
        <v>0</v>
      </c>
      <c r="F48" s="28">
        <v>4744818</v>
      </c>
      <c r="G48" s="28">
        <v>2047</v>
      </c>
      <c r="H48" s="28">
        <v>61079</v>
      </c>
      <c r="I48" s="28">
        <v>8100</v>
      </c>
      <c r="J48" s="28">
        <v>0</v>
      </c>
      <c r="K48" s="28">
        <v>1692</v>
      </c>
      <c r="L48" s="28">
        <v>0</v>
      </c>
    </row>
    <row r="49" spans="1:12" s="8" customFormat="1" ht="18" customHeight="1">
      <c r="A49" s="19" t="s">
        <v>90</v>
      </c>
      <c r="B49" s="24" t="s">
        <v>91</v>
      </c>
      <c r="C49" s="21">
        <f t="shared" si="0"/>
        <v>1362993</v>
      </c>
      <c r="D49" s="22">
        <v>520</v>
      </c>
      <c r="E49" s="22">
        <v>0</v>
      </c>
      <c r="F49" s="22">
        <v>755312</v>
      </c>
      <c r="G49" s="22">
        <v>139</v>
      </c>
      <c r="H49" s="22">
        <v>607022</v>
      </c>
      <c r="I49" s="22">
        <v>0</v>
      </c>
      <c r="J49" s="22">
        <v>0</v>
      </c>
      <c r="K49" s="22">
        <v>0</v>
      </c>
      <c r="L49" s="22">
        <v>0</v>
      </c>
    </row>
    <row r="50" spans="1:12" s="8" customFormat="1" ht="18" customHeight="1">
      <c r="A50" s="19" t="s">
        <v>92</v>
      </c>
      <c r="B50" s="24" t="s">
        <v>93</v>
      </c>
      <c r="C50" s="21">
        <f t="shared" si="0"/>
        <v>1389835</v>
      </c>
      <c r="D50" s="22">
        <v>0</v>
      </c>
      <c r="E50" s="22">
        <v>0</v>
      </c>
      <c r="F50" s="22">
        <v>636393</v>
      </c>
      <c r="G50" s="22">
        <v>29886</v>
      </c>
      <c r="H50" s="22">
        <v>723556</v>
      </c>
      <c r="I50" s="22">
        <v>0</v>
      </c>
      <c r="J50" s="22">
        <v>0</v>
      </c>
      <c r="K50" s="22">
        <v>0</v>
      </c>
      <c r="L50" s="22">
        <v>0</v>
      </c>
    </row>
    <row r="51" spans="1:12" s="8" customFormat="1" ht="18" customHeight="1">
      <c r="A51" s="62" t="s">
        <v>94</v>
      </c>
      <c r="B51" s="63" t="s">
        <v>95</v>
      </c>
      <c r="C51" s="64">
        <f t="shared" si="0"/>
        <v>95220</v>
      </c>
      <c r="D51" s="65">
        <v>0</v>
      </c>
      <c r="E51" s="65">
        <v>0</v>
      </c>
      <c r="F51" s="65">
        <v>959</v>
      </c>
      <c r="G51" s="65">
        <v>0</v>
      </c>
      <c r="H51" s="65">
        <v>88523</v>
      </c>
      <c r="I51" s="65">
        <v>5583</v>
      </c>
      <c r="J51" s="65">
        <v>0</v>
      </c>
      <c r="K51" s="65">
        <v>155</v>
      </c>
      <c r="L51" s="65">
        <v>0</v>
      </c>
    </row>
    <row r="52" spans="1:5" s="8" customFormat="1" ht="15" customHeight="1">
      <c r="A52" s="8" t="s">
        <v>105</v>
      </c>
      <c r="B52" s="31"/>
      <c r="C52" s="31"/>
      <c r="E52" s="32"/>
    </row>
    <row r="53" spans="1:5" s="8" customFormat="1" ht="15" customHeight="1">
      <c r="A53" s="38" t="s">
        <v>106</v>
      </c>
      <c r="B53" s="31"/>
      <c r="C53" s="31"/>
      <c r="E53" s="32"/>
    </row>
  </sheetData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N54"/>
  <sheetViews>
    <sheetView tabSelected="1" view="pageBreakPreview" zoomScaleSheetLayoutView="100" workbookViewId="0" topLeftCell="A43">
      <selection activeCell="E51" sqref="E51"/>
    </sheetView>
  </sheetViews>
  <sheetFormatPr defaultColWidth="10.66015625" defaultRowHeight="18"/>
  <cols>
    <col min="1" max="1" width="2.58203125" style="34" customWidth="1"/>
    <col min="2" max="2" width="7.58203125" style="35" customWidth="1"/>
    <col min="3" max="3" width="10.58203125" style="35" customWidth="1"/>
    <col min="4" max="5" width="9.58203125" style="35" customWidth="1"/>
    <col min="6" max="6" width="9.58203125" style="34" customWidth="1"/>
    <col min="7" max="16384" width="9.58203125" style="35" customWidth="1"/>
  </cols>
  <sheetData>
    <row r="1" spans="1:12" s="56" customFormat="1" ht="17.25">
      <c r="A1" s="72" t="s">
        <v>130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15" customHeight="1" thickBot="1">
      <c r="A2" s="5"/>
      <c r="B2" s="6" t="s">
        <v>0</v>
      </c>
      <c r="C2" s="7"/>
      <c r="D2" s="7"/>
      <c r="E2" s="7"/>
      <c r="F2" s="70" t="s">
        <v>131</v>
      </c>
      <c r="G2" s="70"/>
      <c r="H2" s="70"/>
      <c r="I2" s="7"/>
      <c r="J2" s="7"/>
      <c r="K2" s="7"/>
      <c r="L2" s="7"/>
    </row>
    <row r="3" spans="1:12" s="8" customFormat="1" ht="45" customHeight="1" thickTop="1">
      <c r="A3" s="66" t="s">
        <v>1</v>
      </c>
      <c r="B3" s="67"/>
      <c r="C3" s="9" t="s">
        <v>99</v>
      </c>
      <c r="D3" s="10" t="s">
        <v>2</v>
      </c>
      <c r="E3" s="10" t="s">
        <v>3</v>
      </c>
      <c r="F3" s="11" t="s">
        <v>4</v>
      </c>
      <c r="G3" s="12" t="s">
        <v>100</v>
      </c>
      <c r="H3" s="10" t="s">
        <v>5</v>
      </c>
      <c r="I3" s="10" t="s">
        <v>6</v>
      </c>
      <c r="J3" s="10" t="s">
        <v>7</v>
      </c>
      <c r="K3" s="10" t="s">
        <v>8</v>
      </c>
      <c r="L3" s="13" t="s">
        <v>9</v>
      </c>
    </row>
    <row r="4" spans="1:14" s="18" customFormat="1" ht="48" customHeight="1">
      <c r="A4" s="14"/>
      <c r="B4" s="36" t="s">
        <v>10</v>
      </c>
      <c r="C4" s="17">
        <f>SUM(C5:C51)-1</f>
        <v>56295891</v>
      </c>
      <c r="D4" s="17">
        <f>SUM(D5:D51)</f>
        <v>2664756</v>
      </c>
      <c r="E4" s="17">
        <f>SUM(E5:E51)</f>
        <v>2561939</v>
      </c>
      <c r="F4" s="17">
        <f>SUM(F5:F51)-1</f>
        <v>19217994</v>
      </c>
      <c r="G4" s="17">
        <f>SUM(G5:G51)</f>
        <v>3636975</v>
      </c>
      <c r="H4" s="17">
        <f>SUM(H5:H51)</f>
        <v>4353365</v>
      </c>
      <c r="I4" s="17">
        <f>SUM(I5:I51)</f>
        <v>5559616</v>
      </c>
      <c r="J4" s="17">
        <f>SUM(J5:J51)</f>
        <v>1764649</v>
      </c>
      <c r="K4" s="17">
        <f>SUM(K5:K51)+1</f>
        <v>16536598</v>
      </c>
      <c r="L4" s="17">
        <f>SUM(L5:L51)</f>
        <v>0</v>
      </c>
      <c r="M4" s="37"/>
      <c r="N4" s="37"/>
    </row>
    <row r="5" spans="1:12" s="8" customFormat="1" ht="18" customHeight="1">
      <c r="A5" s="47" t="s">
        <v>127</v>
      </c>
      <c r="B5" s="20" t="s">
        <v>11</v>
      </c>
      <c r="C5" s="21">
        <f aca="true" t="shared" si="0" ref="C5:C51">SUM(D5:L5)</f>
        <v>0</v>
      </c>
      <c r="D5" s="22">
        <v>0</v>
      </c>
      <c r="E5" s="22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</row>
    <row r="6" spans="1:12" s="8" customFormat="1" ht="18" customHeight="1">
      <c r="A6" s="47" t="s">
        <v>111</v>
      </c>
      <c r="B6" s="24" t="s">
        <v>12</v>
      </c>
      <c r="C6" s="21">
        <f t="shared" si="0"/>
        <v>0</v>
      </c>
      <c r="D6" s="22">
        <v>0</v>
      </c>
      <c r="E6" s="22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</row>
    <row r="7" spans="1:12" s="8" customFormat="1" ht="18" customHeight="1">
      <c r="A7" s="47" t="s">
        <v>113</v>
      </c>
      <c r="B7" s="24" t="s">
        <v>13</v>
      </c>
      <c r="C7" s="21">
        <f t="shared" si="0"/>
        <v>0</v>
      </c>
      <c r="D7" s="22">
        <v>0</v>
      </c>
      <c r="E7" s="22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s="8" customFormat="1" ht="18" customHeight="1">
      <c r="A8" s="47" t="s">
        <v>115</v>
      </c>
      <c r="B8" s="24" t="s">
        <v>14</v>
      </c>
      <c r="C8" s="21">
        <f t="shared" si="0"/>
        <v>0</v>
      </c>
      <c r="D8" s="22"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s="8" customFormat="1" ht="18" customHeight="1">
      <c r="A9" s="47" t="s">
        <v>117</v>
      </c>
      <c r="B9" s="24" t="s">
        <v>15</v>
      </c>
      <c r="C9" s="21">
        <f t="shared" si="0"/>
        <v>0</v>
      </c>
      <c r="D9" s="22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</row>
    <row r="10" spans="1:12" s="8" customFormat="1" ht="18" customHeight="1">
      <c r="A10" s="47" t="s">
        <v>119</v>
      </c>
      <c r="B10" s="24" t="s">
        <v>16</v>
      </c>
      <c r="C10" s="21">
        <f t="shared" si="0"/>
        <v>0</v>
      </c>
      <c r="D10" s="22">
        <v>0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s="8" customFormat="1" ht="18" customHeight="1">
      <c r="A11" s="47" t="s">
        <v>121</v>
      </c>
      <c r="B11" s="24" t="s">
        <v>17</v>
      </c>
      <c r="C11" s="21">
        <f t="shared" si="0"/>
        <v>0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s="8" customFormat="1" ht="18" customHeight="1">
      <c r="A12" s="47" t="s">
        <v>123</v>
      </c>
      <c r="B12" s="24" t="s">
        <v>18</v>
      </c>
      <c r="C12" s="21">
        <f t="shared" si="0"/>
        <v>63280</v>
      </c>
      <c r="D12" s="22">
        <v>0</v>
      </c>
      <c r="E12" s="22">
        <v>0</v>
      </c>
      <c r="F12" s="23">
        <v>0</v>
      </c>
      <c r="G12" s="23">
        <v>0</v>
      </c>
      <c r="H12" s="23">
        <v>0</v>
      </c>
      <c r="I12" s="23">
        <v>63280</v>
      </c>
      <c r="J12" s="23">
        <v>0</v>
      </c>
      <c r="K12" s="23">
        <v>0</v>
      </c>
      <c r="L12" s="23">
        <v>0</v>
      </c>
    </row>
    <row r="13" spans="1:12" s="8" customFormat="1" ht="18" customHeight="1">
      <c r="A13" s="47" t="s">
        <v>125</v>
      </c>
      <c r="B13" s="24" t="s">
        <v>19</v>
      </c>
      <c r="C13" s="21">
        <f t="shared" si="0"/>
        <v>0</v>
      </c>
      <c r="D13" s="22"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</row>
    <row r="14" spans="1:12" s="8" customFormat="1" ht="18" customHeight="1">
      <c r="A14" s="19" t="s">
        <v>20</v>
      </c>
      <c r="B14" s="24" t="s">
        <v>21</v>
      </c>
      <c r="C14" s="21">
        <f t="shared" si="0"/>
        <v>0</v>
      </c>
      <c r="D14" s="22">
        <v>0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s="8" customFormat="1" ht="18" customHeight="1">
      <c r="A15" s="19" t="s">
        <v>22</v>
      </c>
      <c r="B15" s="24" t="s">
        <v>23</v>
      </c>
      <c r="C15" s="21">
        <f t="shared" si="0"/>
        <v>8060</v>
      </c>
      <c r="D15" s="22">
        <v>0</v>
      </c>
      <c r="E15" s="22">
        <v>0</v>
      </c>
      <c r="F15" s="23">
        <v>0</v>
      </c>
      <c r="G15" s="23">
        <v>0</v>
      </c>
      <c r="H15" s="23">
        <v>0</v>
      </c>
      <c r="I15" s="23">
        <v>0</v>
      </c>
      <c r="J15" s="23">
        <v>8060</v>
      </c>
      <c r="K15" s="23">
        <v>0</v>
      </c>
      <c r="L15" s="23">
        <v>0</v>
      </c>
    </row>
    <row r="16" spans="1:12" s="8" customFormat="1" ht="18" customHeight="1">
      <c r="A16" s="19" t="s">
        <v>24</v>
      </c>
      <c r="B16" s="24" t="s">
        <v>25</v>
      </c>
      <c r="C16" s="21">
        <f t="shared" si="0"/>
        <v>0</v>
      </c>
      <c r="D16" s="22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s="8" customFormat="1" ht="18" customHeight="1">
      <c r="A17" s="19" t="s">
        <v>26</v>
      </c>
      <c r="B17" s="24" t="s">
        <v>27</v>
      </c>
      <c r="C17" s="21">
        <f t="shared" si="0"/>
        <v>120041</v>
      </c>
      <c r="D17" s="22">
        <v>120041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s="8" customFormat="1" ht="18" customHeight="1">
      <c r="A18" s="19" t="s">
        <v>28</v>
      </c>
      <c r="B18" s="24" t="s">
        <v>29</v>
      </c>
      <c r="C18" s="21">
        <f t="shared" si="0"/>
        <v>0</v>
      </c>
      <c r="D18" s="22">
        <v>0</v>
      </c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s="8" customFormat="1" ht="18" customHeight="1">
      <c r="A19" s="19" t="s">
        <v>30</v>
      </c>
      <c r="B19" s="24" t="s">
        <v>31</v>
      </c>
      <c r="C19" s="21">
        <f t="shared" si="0"/>
        <v>0</v>
      </c>
      <c r="D19" s="22">
        <v>0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s="8" customFormat="1" ht="18" customHeight="1">
      <c r="A20" s="19" t="s">
        <v>32</v>
      </c>
      <c r="B20" s="24" t="s">
        <v>33</v>
      </c>
      <c r="C20" s="21">
        <f t="shared" si="0"/>
        <v>0</v>
      </c>
      <c r="D20" s="22"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1:12" s="8" customFormat="1" ht="18" customHeight="1">
      <c r="A21" s="19" t="s">
        <v>34</v>
      </c>
      <c r="B21" s="24" t="s">
        <v>35</v>
      </c>
      <c r="C21" s="21">
        <f t="shared" si="0"/>
        <v>0</v>
      </c>
      <c r="D21" s="22">
        <v>0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s="8" customFormat="1" ht="18" customHeight="1">
      <c r="A22" s="19" t="s">
        <v>36</v>
      </c>
      <c r="B22" s="24" t="s">
        <v>37</v>
      </c>
      <c r="C22" s="21">
        <f t="shared" si="0"/>
        <v>0</v>
      </c>
      <c r="D22" s="22">
        <v>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s="8" customFormat="1" ht="18" customHeight="1">
      <c r="A23" s="19" t="s">
        <v>38</v>
      </c>
      <c r="B23" s="24" t="s">
        <v>39</v>
      </c>
      <c r="C23" s="21">
        <f t="shared" si="0"/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s="8" customFormat="1" ht="18" customHeight="1">
      <c r="A24" s="19" t="s">
        <v>40</v>
      </c>
      <c r="B24" s="24" t="s">
        <v>41</v>
      </c>
      <c r="C24" s="21">
        <f t="shared" si="0"/>
        <v>0</v>
      </c>
      <c r="D24" s="22">
        <v>0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s="8" customFormat="1" ht="18" customHeight="1">
      <c r="A25" s="19" t="s">
        <v>42</v>
      </c>
      <c r="B25" s="24" t="s">
        <v>43</v>
      </c>
      <c r="C25" s="21">
        <f t="shared" si="0"/>
        <v>0</v>
      </c>
      <c r="D25" s="22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1:12" s="8" customFormat="1" ht="18" customHeight="1">
      <c r="A26" s="19" t="s">
        <v>44</v>
      </c>
      <c r="B26" s="24" t="s">
        <v>45</v>
      </c>
      <c r="C26" s="21">
        <f t="shared" si="0"/>
        <v>0</v>
      </c>
      <c r="D26" s="22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s="8" customFormat="1" ht="18" customHeight="1">
      <c r="A27" s="19" t="s">
        <v>46</v>
      </c>
      <c r="B27" s="24" t="s">
        <v>47</v>
      </c>
      <c r="C27" s="21">
        <f t="shared" si="0"/>
        <v>487328</v>
      </c>
      <c r="D27" s="22">
        <v>0</v>
      </c>
      <c r="E27" s="23">
        <v>0</v>
      </c>
      <c r="F27" s="23">
        <v>0</v>
      </c>
      <c r="G27" s="23">
        <v>201919</v>
      </c>
      <c r="H27" s="23">
        <v>161006</v>
      </c>
      <c r="I27" s="23">
        <v>68342</v>
      </c>
      <c r="J27" s="23">
        <v>56061</v>
      </c>
      <c r="K27" s="23">
        <v>0</v>
      </c>
      <c r="L27" s="23">
        <v>0</v>
      </c>
    </row>
    <row r="28" spans="1:12" s="8" customFormat="1" ht="18" customHeight="1">
      <c r="A28" s="19" t="s">
        <v>48</v>
      </c>
      <c r="B28" s="24" t="s">
        <v>49</v>
      </c>
      <c r="C28" s="21">
        <f t="shared" si="0"/>
        <v>0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s="8" customFormat="1" ht="18" customHeight="1">
      <c r="A29" s="19" t="s">
        <v>50</v>
      </c>
      <c r="B29" s="24" t="s">
        <v>51</v>
      </c>
      <c r="C29" s="21">
        <f t="shared" si="0"/>
        <v>0</v>
      </c>
      <c r="D29" s="22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s="8" customFormat="1" ht="18" customHeight="1">
      <c r="A30" s="19" t="s">
        <v>52</v>
      </c>
      <c r="B30" s="24" t="s">
        <v>53</v>
      </c>
      <c r="C30" s="21">
        <f t="shared" si="0"/>
        <v>16772</v>
      </c>
      <c r="D30" s="22">
        <v>0</v>
      </c>
      <c r="E30" s="23">
        <v>16772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s="8" customFormat="1" ht="18" customHeight="1">
      <c r="A31" s="19" t="s">
        <v>54</v>
      </c>
      <c r="B31" s="24" t="s">
        <v>55</v>
      </c>
      <c r="C31" s="21">
        <f t="shared" si="0"/>
        <v>11048</v>
      </c>
      <c r="D31" s="22">
        <v>0</v>
      </c>
      <c r="E31" s="23">
        <v>11048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s="8" customFormat="1" ht="18" customHeight="1">
      <c r="A32" s="19" t="s">
        <v>56</v>
      </c>
      <c r="B32" s="24" t="s">
        <v>57</v>
      </c>
      <c r="C32" s="21">
        <f t="shared" si="0"/>
        <v>102527</v>
      </c>
      <c r="D32" s="22">
        <v>0</v>
      </c>
      <c r="E32" s="23">
        <v>0</v>
      </c>
      <c r="F32" s="23">
        <v>0</v>
      </c>
      <c r="G32" s="23">
        <v>102527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s="8" customFormat="1" ht="18" customHeight="1">
      <c r="A33" s="19" t="s">
        <v>58</v>
      </c>
      <c r="B33" s="24" t="s">
        <v>59</v>
      </c>
      <c r="C33" s="21">
        <f t="shared" si="0"/>
        <v>475365</v>
      </c>
      <c r="D33" s="22">
        <v>113184</v>
      </c>
      <c r="E33" s="23">
        <v>0</v>
      </c>
      <c r="F33" s="23">
        <v>0</v>
      </c>
      <c r="G33" s="23">
        <v>65832</v>
      </c>
      <c r="H33" s="23">
        <v>0</v>
      </c>
      <c r="I33" s="23">
        <v>118787</v>
      </c>
      <c r="J33" s="23">
        <v>177562</v>
      </c>
      <c r="K33" s="23">
        <v>0</v>
      </c>
      <c r="L33" s="23">
        <v>0</v>
      </c>
    </row>
    <row r="34" spans="1:12" s="8" customFormat="1" ht="18" customHeight="1">
      <c r="A34" s="19" t="s">
        <v>60</v>
      </c>
      <c r="B34" s="24" t="s">
        <v>61</v>
      </c>
      <c r="C34" s="21">
        <f t="shared" si="0"/>
        <v>119636</v>
      </c>
      <c r="D34" s="22">
        <v>0</v>
      </c>
      <c r="E34" s="23">
        <v>0</v>
      </c>
      <c r="F34" s="23">
        <v>0</v>
      </c>
      <c r="G34" s="23">
        <v>0</v>
      </c>
      <c r="H34" s="23">
        <v>74258</v>
      </c>
      <c r="I34" s="23">
        <v>0</v>
      </c>
      <c r="J34" s="23">
        <v>0</v>
      </c>
      <c r="K34" s="23">
        <v>45378</v>
      </c>
      <c r="L34" s="23">
        <v>0</v>
      </c>
    </row>
    <row r="35" spans="1:12" s="8" customFormat="1" ht="18" customHeight="1">
      <c r="A35" s="19" t="s">
        <v>62</v>
      </c>
      <c r="B35" s="24" t="s">
        <v>63</v>
      </c>
      <c r="C35" s="21">
        <f t="shared" si="0"/>
        <v>0</v>
      </c>
      <c r="D35" s="22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1:12" s="8" customFormat="1" ht="18" customHeight="1">
      <c r="A36" s="19" t="s">
        <v>64</v>
      </c>
      <c r="B36" s="24" t="s">
        <v>65</v>
      </c>
      <c r="C36" s="21">
        <f t="shared" si="0"/>
        <v>0</v>
      </c>
      <c r="D36" s="22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s="8" customFormat="1" ht="18" customHeight="1">
      <c r="A37" s="19" t="s">
        <v>66</v>
      </c>
      <c r="B37" s="24" t="s">
        <v>67</v>
      </c>
      <c r="C37" s="21">
        <f t="shared" si="0"/>
        <v>0</v>
      </c>
      <c r="D37" s="22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s="8" customFormat="1" ht="18" customHeight="1">
      <c r="A38" s="19" t="s">
        <v>68</v>
      </c>
      <c r="B38" s="24" t="s">
        <v>69</v>
      </c>
      <c r="C38" s="21">
        <f t="shared" si="0"/>
        <v>147052</v>
      </c>
      <c r="D38" s="22">
        <v>94309</v>
      </c>
      <c r="E38" s="23">
        <v>0</v>
      </c>
      <c r="F38" s="23">
        <v>0</v>
      </c>
      <c r="G38" s="23">
        <v>0</v>
      </c>
      <c r="H38" s="23">
        <v>0</v>
      </c>
      <c r="I38" s="23">
        <v>52743</v>
      </c>
      <c r="J38" s="23">
        <v>0</v>
      </c>
      <c r="K38" s="23">
        <v>0</v>
      </c>
      <c r="L38" s="23">
        <v>0</v>
      </c>
    </row>
    <row r="39" spans="1:12" s="8" customFormat="1" ht="18" customHeight="1">
      <c r="A39" s="19" t="s">
        <v>70</v>
      </c>
      <c r="B39" s="24" t="s">
        <v>71</v>
      </c>
      <c r="C39" s="21">
        <f t="shared" si="0"/>
        <v>163299</v>
      </c>
      <c r="D39" s="22">
        <v>0</v>
      </c>
      <c r="E39" s="23">
        <v>111366</v>
      </c>
      <c r="F39" s="23">
        <v>0</v>
      </c>
      <c r="G39" s="23">
        <v>0</v>
      </c>
      <c r="H39" s="23">
        <v>0</v>
      </c>
      <c r="I39" s="23">
        <v>0</v>
      </c>
      <c r="J39" s="23">
        <v>85</v>
      </c>
      <c r="K39" s="23">
        <v>51848</v>
      </c>
      <c r="L39" s="23">
        <v>0</v>
      </c>
    </row>
    <row r="40" spans="1:12" s="8" customFormat="1" ht="18" customHeight="1">
      <c r="A40" s="19" t="s">
        <v>72</v>
      </c>
      <c r="B40" s="24" t="s">
        <v>73</v>
      </c>
      <c r="C40" s="21">
        <f t="shared" si="0"/>
        <v>21819</v>
      </c>
      <c r="D40" s="22">
        <v>21819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</row>
    <row r="41" spans="1:12" s="8" customFormat="1" ht="18" customHeight="1">
      <c r="A41" s="19" t="s">
        <v>74</v>
      </c>
      <c r="B41" s="24" t="s">
        <v>75</v>
      </c>
      <c r="C41" s="21">
        <f t="shared" si="0"/>
        <v>0</v>
      </c>
      <c r="D41" s="22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</row>
    <row r="42" spans="1:12" s="8" customFormat="1" ht="18" customHeight="1">
      <c r="A42" s="19" t="s">
        <v>76</v>
      </c>
      <c r="B42" s="24" t="s">
        <v>77</v>
      </c>
      <c r="C42" s="21">
        <f t="shared" si="0"/>
        <v>31886</v>
      </c>
      <c r="D42" s="22">
        <v>0</v>
      </c>
      <c r="E42" s="23">
        <v>0</v>
      </c>
      <c r="F42" s="23">
        <v>0</v>
      </c>
      <c r="G42" s="23">
        <v>0</v>
      </c>
      <c r="H42" s="23">
        <v>0</v>
      </c>
      <c r="I42" s="23">
        <v>13985</v>
      </c>
      <c r="J42" s="23">
        <v>17901</v>
      </c>
      <c r="K42" s="23">
        <v>0</v>
      </c>
      <c r="L42" s="23">
        <v>0</v>
      </c>
    </row>
    <row r="43" spans="1:12" s="8" customFormat="1" ht="18" customHeight="1">
      <c r="A43" s="19" t="s">
        <v>78</v>
      </c>
      <c r="B43" s="24" t="s">
        <v>79</v>
      </c>
      <c r="C43" s="21">
        <f t="shared" si="0"/>
        <v>0</v>
      </c>
      <c r="D43" s="22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1:12" s="8" customFormat="1" ht="18" customHeight="1">
      <c r="A44" s="19" t="s">
        <v>80</v>
      </c>
      <c r="B44" s="24" t="s">
        <v>81</v>
      </c>
      <c r="C44" s="21">
        <f t="shared" si="0"/>
        <v>3254651</v>
      </c>
      <c r="D44" s="22">
        <v>550979</v>
      </c>
      <c r="E44" s="23">
        <v>281444</v>
      </c>
      <c r="F44" s="23">
        <v>57616</v>
      </c>
      <c r="G44" s="23">
        <v>305113</v>
      </c>
      <c r="H44" s="23">
        <v>1287985</v>
      </c>
      <c r="I44" s="23">
        <v>226012</v>
      </c>
      <c r="J44" s="23">
        <v>116712</v>
      </c>
      <c r="K44" s="23">
        <v>428790</v>
      </c>
      <c r="L44" s="23">
        <v>0</v>
      </c>
    </row>
    <row r="45" spans="1:12" s="8" customFormat="1" ht="18" customHeight="1">
      <c r="A45" s="19">
        <v>41</v>
      </c>
      <c r="B45" s="24" t="s">
        <v>83</v>
      </c>
      <c r="C45" s="21">
        <f t="shared" si="0"/>
        <v>451287</v>
      </c>
      <c r="D45" s="22">
        <v>0</v>
      </c>
      <c r="E45" s="23">
        <v>0</v>
      </c>
      <c r="F45" s="23">
        <v>0</v>
      </c>
      <c r="G45" s="23">
        <v>16495</v>
      </c>
      <c r="H45" s="23">
        <v>272662</v>
      </c>
      <c r="I45" s="23">
        <v>162130</v>
      </c>
      <c r="J45" s="23">
        <v>0</v>
      </c>
      <c r="K45" s="23">
        <v>0</v>
      </c>
      <c r="L45" s="23">
        <v>0</v>
      </c>
    </row>
    <row r="46" spans="1:12" s="8" customFormat="1" ht="18" customHeight="1">
      <c r="A46" s="19" t="s">
        <v>84</v>
      </c>
      <c r="B46" s="24" t="s">
        <v>85</v>
      </c>
      <c r="C46" s="21">
        <f t="shared" si="0"/>
        <v>223720</v>
      </c>
      <c r="D46" s="22">
        <v>21109</v>
      </c>
      <c r="E46" s="23">
        <v>0</v>
      </c>
      <c r="F46" s="23">
        <v>0</v>
      </c>
      <c r="G46" s="23">
        <v>122280</v>
      </c>
      <c r="H46" s="23">
        <v>0</v>
      </c>
      <c r="I46" s="23">
        <v>62430</v>
      </c>
      <c r="J46" s="23">
        <v>17901</v>
      </c>
      <c r="K46" s="23">
        <v>0</v>
      </c>
      <c r="L46" s="23">
        <v>0</v>
      </c>
    </row>
    <row r="47" spans="1:12" s="8" customFormat="1" ht="18" customHeight="1">
      <c r="A47" s="19" t="s">
        <v>86</v>
      </c>
      <c r="B47" s="24" t="s">
        <v>87</v>
      </c>
      <c r="C47" s="21">
        <f t="shared" si="0"/>
        <v>916770</v>
      </c>
      <c r="D47" s="22">
        <v>98007</v>
      </c>
      <c r="E47" s="23">
        <v>0</v>
      </c>
      <c r="F47" s="23">
        <v>0</v>
      </c>
      <c r="G47" s="23">
        <v>196556</v>
      </c>
      <c r="H47" s="23">
        <v>136705</v>
      </c>
      <c r="I47" s="23">
        <v>473148</v>
      </c>
      <c r="J47" s="23">
        <v>12354</v>
      </c>
      <c r="K47" s="23">
        <v>0</v>
      </c>
      <c r="L47" s="23">
        <v>0</v>
      </c>
    </row>
    <row r="48" spans="1:12" s="18" customFormat="1" ht="54" customHeight="1">
      <c r="A48" s="25" t="s">
        <v>88</v>
      </c>
      <c r="B48" s="26" t="s">
        <v>89</v>
      </c>
      <c r="C48" s="27">
        <f t="shared" si="0"/>
        <v>49177538</v>
      </c>
      <c r="D48" s="28">
        <v>1602605</v>
      </c>
      <c r="E48" s="29">
        <v>2141309</v>
      </c>
      <c r="F48" s="29">
        <v>19088036</v>
      </c>
      <c r="G48" s="29">
        <v>2525830</v>
      </c>
      <c r="H48" s="29">
        <v>2372330</v>
      </c>
      <c r="I48" s="29">
        <v>4080889</v>
      </c>
      <c r="J48" s="29">
        <v>1355958</v>
      </c>
      <c r="K48" s="29">
        <v>16010581</v>
      </c>
      <c r="L48" s="29">
        <v>0</v>
      </c>
    </row>
    <row r="49" spans="1:12" s="8" customFormat="1" ht="18" customHeight="1">
      <c r="A49" s="19" t="s">
        <v>90</v>
      </c>
      <c r="B49" s="24" t="s">
        <v>91</v>
      </c>
      <c r="C49" s="21">
        <f t="shared" si="0"/>
        <v>388767</v>
      </c>
      <c r="D49" s="22">
        <v>0</v>
      </c>
      <c r="E49" s="23">
        <v>0</v>
      </c>
      <c r="F49" s="23">
        <v>0</v>
      </c>
      <c r="G49" s="23">
        <v>100423</v>
      </c>
      <c r="H49" s="23">
        <v>48419</v>
      </c>
      <c r="I49" s="23">
        <v>237870</v>
      </c>
      <c r="J49" s="23">
        <v>2055</v>
      </c>
      <c r="K49" s="23">
        <v>0</v>
      </c>
      <c r="L49" s="23">
        <v>0</v>
      </c>
    </row>
    <row r="50" spans="1:12" s="8" customFormat="1" ht="18" customHeight="1">
      <c r="A50" s="48" t="s">
        <v>92</v>
      </c>
      <c r="B50" s="24" t="s">
        <v>93</v>
      </c>
      <c r="C50" s="21">
        <f t="shared" si="0"/>
        <v>115046</v>
      </c>
      <c r="D50" s="22">
        <v>42703</v>
      </c>
      <c r="E50" s="22">
        <v>0</v>
      </c>
      <c r="F50" s="22">
        <v>72343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1:12" s="8" customFormat="1" ht="18" customHeight="1">
      <c r="A51" s="62" t="s">
        <v>94</v>
      </c>
      <c r="B51" s="63" t="s">
        <v>95</v>
      </c>
      <c r="C51" s="64">
        <f t="shared" si="0"/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</row>
    <row r="52" spans="1:6" s="8" customFormat="1" ht="15" customHeight="1">
      <c r="A52" s="30" t="s">
        <v>101</v>
      </c>
      <c r="C52" s="31"/>
      <c r="D52" s="31"/>
      <c r="F52" s="32"/>
    </row>
    <row r="53" spans="1:6" s="8" customFormat="1" ht="15" customHeight="1">
      <c r="A53" s="38" t="s">
        <v>102</v>
      </c>
      <c r="C53" s="31"/>
      <c r="D53" s="31"/>
      <c r="F53" s="32"/>
    </row>
    <row r="54" spans="3:4" ht="17.25">
      <c r="C54" s="39"/>
      <c r="D54" s="40"/>
    </row>
  </sheetData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2008-04-11T08:05:50Z</cp:lastPrinted>
  <dcterms:created xsi:type="dcterms:W3CDTF">2008-03-26T04:36:36Z</dcterms:created>
  <dcterms:modified xsi:type="dcterms:W3CDTF">2008-05-09T05:22:54Z</dcterms:modified>
  <cp:category/>
  <cp:version/>
  <cp:contentType/>
  <cp:contentStatus/>
</cp:coreProperties>
</file>