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1"/>
  </bookViews>
  <sheets>
    <sheet name="176A" sheetId="1" r:id="rId1"/>
    <sheet name="176B" sheetId="2" r:id="rId2"/>
  </sheets>
  <definedNames>
    <definedName name="_10.電気_ガスおよび水道" localSheetId="0">'176A'!$A$1:$F$19</definedName>
    <definedName name="_10.電気_ガスおよび水道" localSheetId="1">'176B'!$A$1:$G$17</definedName>
    <definedName name="_10.電気_ガスおよび水道">#REF!</definedName>
    <definedName name="_xlnm.Print_Area" localSheetId="0">'176A'!$A$1:$W$24</definedName>
    <definedName name="_xlnm.Print_Area" localSheetId="1">'176B'!$A$1:$H$21</definedName>
  </definedNames>
  <calcPr fullCalcOnLoad="1"/>
</workbook>
</file>

<file path=xl/sharedStrings.xml><?xml version="1.0" encoding="utf-8"?>
<sst xmlns="http://schemas.openxmlformats.org/spreadsheetml/2006/main" count="103" uniqueCount="64">
  <si>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</si>
  <si>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</si>
  <si>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</si>
  <si>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</si>
  <si>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</si>
  <si>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</si>
  <si>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</si>
  <si>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</si>
  <si>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 xml:space="preserve">消  費  税  </t>
  </si>
  <si>
    <t>そ の 他</t>
  </si>
  <si>
    <t>徴収決定</t>
  </si>
  <si>
    <t>収納済額</t>
  </si>
  <si>
    <t>収  納</t>
  </si>
  <si>
    <t>税  務  署</t>
  </si>
  <si>
    <t>済    額</t>
  </si>
  <si>
    <t>未済額</t>
  </si>
  <si>
    <t>1</t>
  </si>
  <si>
    <t>2</t>
  </si>
  <si>
    <t>利子所得等</t>
  </si>
  <si>
    <t>配当所得</t>
  </si>
  <si>
    <t>上場株式等の</t>
  </si>
  <si>
    <t>給与所得等</t>
  </si>
  <si>
    <t>退職所得</t>
  </si>
  <si>
    <t>報酬・料金等</t>
  </si>
  <si>
    <t>非居住者等</t>
  </si>
  <si>
    <t>譲渡所得等</t>
  </si>
  <si>
    <t>所　　得</t>
  </si>
  <si>
    <t xml:space="preserve">176．国    税    徴     収    状    況  </t>
  </si>
  <si>
    <t>資料：「熊本国税局統計書」</t>
  </si>
  <si>
    <t xml:space="preserve">  注）当該年度分と繰越分の合計である。</t>
  </si>
  <si>
    <t>　14</t>
  </si>
  <si>
    <t>　15</t>
  </si>
  <si>
    <t>　16</t>
  </si>
  <si>
    <t>　17</t>
  </si>
  <si>
    <t xml:space="preserve">  平成12年度</t>
  </si>
  <si>
    <t>　13</t>
  </si>
  <si>
    <t>16</t>
  </si>
  <si>
    <t>12</t>
  </si>
  <si>
    <t>13</t>
  </si>
  <si>
    <t>14</t>
  </si>
  <si>
    <t>15</t>
  </si>
  <si>
    <t>年度および　　　　　　　　税  務  署</t>
  </si>
  <si>
    <t>A.　主       要            税       目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</si>
  <si>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</si>
  <si>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</si>
  <si>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</si>
  <si>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</si>
  <si>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</si>
  <si>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</si>
  <si>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</si>
  <si>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</si>
  <si>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</si>
  <si>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17</t>
  </si>
  <si>
    <t>標示
番号</t>
  </si>
  <si>
    <r>
      <t>B</t>
    </r>
    <r>
      <rPr>
        <sz val="10"/>
        <rFont val="ＭＳ 明朝"/>
        <family val="1"/>
      </rPr>
      <t>.　</t>
    </r>
    <r>
      <rPr>
        <sz val="10"/>
        <rFont val="ＭＳ 明朝"/>
        <family val="1"/>
      </rPr>
      <t>源  泉  徴  収  税  額</t>
    </r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</si>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</sst>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39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7" fillId="0" borderId="0">
      <alignment/>
      <protection/>
    </xf>
    <xf numFmtId="0" fontId="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6" fontId="8" fillId="0" borderId="1" xfId="0" applyNumberFormat="1" applyFont="1" applyBorder="1" applyAlignment="1">
      <alignment/>
    </xf>
    <xf numFmtId="176" fontId="9" fillId="0" borderId="1" xfId="0" applyNumberFormat="1" applyFont="1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5" xfId="0" applyNumberFormat="1" applyFont="1" applyBorder="1" applyAlignment="1" applyProtection="1">
      <alignment horizontal="center" vertical="center"/>
      <protection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 quotePrefix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9" xfId="0" applyNumberFormat="1" applyFont="1" applyFill="1" applyBorder="1" applyAlignment="1" applyProtection="1">
      <alignment/>
      <protection locked="0"/>
    </xf>
    <xf numFmtId="41" fontId="0" fillId="0" borderId="5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/>
    </xf>
    <xf numFmtId="41" fontId="9" fillId="0" borderId="5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>
      <alignment/>
    </xf>
    <xf numFmtId="41" fontId="9" fillId="0" borderId="9" xfId="0" applyNumberFormat="1" applyFont="1" applyFill="1" applyBorder="1" applyAlignment="1">
      <alignment/>
    </xf>
    <xf numFmtId="41" fontId="0" fillId="0" borderId="5" xfId="17" applyNumberFormat="1" applyFont="1" applyFill="1" applyBorder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9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0" xfId="0" applyNumberFormat="1" applyFont="1" applyAlignment="1">
      <alignment/>
    </xf>
    <xf numFmtId="176" fontId="0" fillId="0" borderId="0" xfId="0" applyNumberFormat="1" applyFont="1" applyFill="1" applyAlignment="1" applyProtection="1">
      <alignment horizontal="center"/>
      <protection/>
    </xf>
    <xf numFmtId="41" fontId="10" fillId="0" borderId="0" xfId="17" applyNumberFormat="1" applyFont="1" applyFill="1" applyBorder="1" applyAlignment="1" applyProtection="1">
      <alignment/>
      <protection locked="0"/>
    </xf>
    <xf numFmtId="41" fontId="10" fillId="0" borderId="0" xfId="17" applyNumberFormat="1" applyFont="1" applyFill="1" applyBorder="1" applyAlignment="1" applyProtection="1" quotePrefix="1">
      <alignment/>
      <protection locked="0"/>
    </xf>
    <xf numFmtId="41" fontId="10" fillId="0" borderId="0" xfId="17" applyNumberFormat="1" applyFont="1" applyFill="1" applyAlignment="1" applyProtection="1">
      <alignment/>
      <protection locked="0"/>
    </xf>
    <xf numFmtId="41" fontId="0" fillId="0" borderId="0" xfId="17" applyNumberFormat="1" applyFont="1" applyFill="1" applyAlignment="1" applyProtection="1">
      <alignment horizontal="right"/>
      <protection locked="0"/>
    </xf>
    <xf numFmtId="176" fontId="0" fillId="0" borderId="5" xfId="0" applyNumberFormat="1" applyFont="1" applyFill="1" applyBorder="1" applyAlignment="1" quotePrefix="1">
      <alignment horizontal="center"/>
    </xf>
    <xf numFmtId="41" fontId="10" fillId="0" borderId="0" xfId="17" applyNumberFormat="1" applyFont="1" applyFill="1" applyAlignment="1" applyProtection="1">
      <alignment horizontal="right"/>
      <protection locked="0"/>
    </xf>
    <xf numFmtId="41" fontId="10" fillId="0" borderId="0" xfId="17" applyNumberFormat="1" applyFont="1" applyFill="1" applyAlignment="1" applyProtection="1" quotePrefix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2" xfId="0" applyNumberFormat="1" applyFont="1" applyFill="1" applyBorder="1" applyAlignment="1" quotePrefix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9" fillId="0" borderId="5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5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41" fontId="9" fillId="0" borderId="5" xfId="17" applyNumberFormat="1" applyFont="1" applyFill="1" applyBorder="1" applyAlignment="1" applyProtection="1">
      <alignment/>
      <protection locked="0"/>
    </xf>
    <xf numFmtId="41" fontId="9" fillId="0" borderId="0" xfId="17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9" fontId="11" fillId="0" borderId="5" xfId="21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Border="1" applyAlignment="1" applyProtection="1" quotePrefix="1">
      <alignment horizontal="center"/>
      <protection/>
    </xf>
    <xf numFmtId="177" fontId="10" fillId="0" borderId="0" xfId="17" applyNumberFormat="1" applyFont="1" applyFill="1" applyAlignment="1" applyProtection="1">
      <alignment/>
      <protection locked="0"/>
    </xf>
    <xf numFmtId="177" fontId="0" fillId="0" borderId="5" xfId="0" applyNumberFormat="1" applyFont="1" applyBorder="1" applyAlignment="1" applyProtection="1">
      <alignment horizontal="distributed" vertical="center"/>
      <protection/>
    </xf>
    <xf numFmtId="177" fontId="0" fillId="0" borderId="2" xfId="0" applyNumberFormat="1" applyFont="1" applyBorder="1" applyAlignment="1" applyProtection="1">
      <alignment horizontal="distributed" vertical="center"/>
      <protection/>
    </xf>
    <xf numFmtId="177" fontId="0" fillId="0" borderId="2" xfId="0" applyNumberFormat="1" applyFont="1" applyBorder="1" applyAlignment="1">
      <alignment horizontal="distributed" vertical="center"/>
    </xf>
    <xf numFmtId="41" fontId="12" fillId="0" borderId="5" xfId="17" applyNumberFormat="1" applyFont="1" applyFill="1" applyBorder="1" applyAlignment="1" applyProtection="1">
      <alignment/>
      <protection locked="0"/>
    </xf>
    <xf numFmtId="41" fontId="12" fillId="0" borderId="0" xfId="17" applyNumberFormat="1" applyFont="1" applyFill="1" applyBorder="1" applyAlignment="1" applyProtection="1">
      <alignment/>
      <protection locked="0"/>
    </xf>
    <xf numFmtId="41" fontId="12" fillId="0" borderId="2" xfId="17" applyNumberFormat="1" applyFont="1" applyFill="1" applyBorder="1" applyAlignment="1" applyProtection="1">
      <alignment/>
      <protection locked="0"/>
    </xf>
    <xf numFmtId="41" fontId="12" fillId="0" borderId="3" xfId="17" applyNumberFormat="1" applyFont="1" applyFill="1" applyBorder="1" applyAlignment="1" applyProtection="1">
      <alignment/>
      <protection locked="0"/>
    </xf>
    <xf numFmtId="176" fontId="9" fillId="0" borderId="5" xfId="0" applyNumberFormat="1" applyFont="1" applyFill="1" applyBorder="1" applyAlignment="1" quotePrefix="1">
      <alignment horizontal="center"/>
    </xf>
    <xf numFmtId="41" fontId="9" fillId="0" borderId="0" xfId="17" applyNumberFormat="1" applyFont="1" applyFill="1" applyAlignment="1" applyProtection="1">
      <alignment horizontal="right"/>
      <protection locked="0"/>
    </xf>
    <xf numFmtId="41" fontId="12" fillId="0" borderId="0" xfId="17" applyNumberFormat="1" applyFont="1" applyFill="1" applyAlignment="1" applyProtection="1">
      <alignment/>
      <protection locked="0"/>
    </xf>
    <xf numFmtId="176" fontId="13" fillId="0" borderId="0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Alignment="1" applyProtection="1">
      <alignment horizontal="center"/>
      <protection/>
    </xf>
    <xf numFmtId="177" fontId="0" fillId="0" borderId="11" xfId="0" applyNumberFormat="1" applyFont="1" applyBorder="1" applyAlignment="1" applyProtection="1">
      <alignment horizontal="center" vertical="center" wrapText="1"/>
      <protection/>
    </xf>
    <xf numFmtId="177" fontId="0" fillId="0" borderId="5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 applyProtection="1">
      <alignment horizontal="center" vertic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8" xfId="0" applyNumberFormat="1" applyFont="1" applyBorder="1" applyAlignment="1" applyProtection="1">
      <alignment horizontal="center" vertical="center"/>
      <protection/>
    </xf>
    <xf numFmtId="49" fontId="13" fillId="0" borderId="5" xfId="21" applyNumberFormat="1" applyFont="1" applyBorder="1" applyAlignment="1" applyProtection="1">
      <alignment horizont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4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view="pageBreakPreview" zoomScale="93" zoomScaleSheetLayoutView="93" workbookViewId="0" topLeftCell="L1">
      <selection activeCell="W12" sqref="W12"/>
    </sheetView>
  </sheetViews>
  <sheetFormatPr defaultColWidth="8.25390625" defaultRowHeight="12" customHeight="1"/>
  <cols>
    <col min="1" max="1" width="12.125" style="2" customWidth="1"/>
    <col min="2" max="3" width="13.875" style="2" customWidth="1"/>
    <col min="4" max="5" width="12.75390625" style="2" customWidth="1"/>
    <col min="6" max="6" width="13.125" style="2" customWidth="1"/>
    <col min="7" max="7" width="13.00390625" style="2" bestFit="1" customWidth="1"/>
    <col min="8" max="8" width="13.00390625" style="2" customWidth="1"/>
    <col min="9" max="9" width="12.75390625" style="2" customWidth="1"/>
    <col min="10" max="10" width="11.875" style="2" customWidth="1"/>
    <col min="11" max="11" width="13.125" style="2" customWidth="1"/>
    <col min="12" max="12" width="12.75390625" style="2" customWidth="1"/>
    <col min="13" max="13" width="11.75390625" style="2" customWidth="1"/>
    <col min="14" max="14" width="12.875" style="2" customWidth="1"/>
    <col min="15" max="15" width="12.75390625" style="2" customWidth="1"/>
    <col min="16" max="16" width="9.125" style="2" customWidth="1"/>
    <col min="17" max="17" width="13.00390625" style="2" customWidth="1"/>
    <col min="18" max="18" width="13.25390625" style="2" customWidth="1"/>
    <col min="19" max="19" width="11.75390625" style="2" customWidth="1"/>
    <col min="20" max="20" width="13.75390625" style="2" customWidth="1"/>
    <col min="21" max="21" width="15.25390625" style="2" bestFit="1" customWidth="1"/>
    <col min="22" max="22" width="11.75390625" style="2" customWidth="1"/>
    <col min="23" max="23" width="4.75390625" style="2" customWidth="1"/>
    <col min="24" max="24" width="8.25390625" style="2" customWidth="1"/>
    <col min="25" max="25" width="12.00390625" style="2" bestFit="1" customWidth="1"/>
    <col min="26" max="16384" width="8.25390625" style="2" customWidth="1"/>
  </cols>
  <sheetData>
    <row r="1" spans="1:37" ht="15.75" customHeight="1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thickBot="1">
      <c r="A2" s="3" t="s">
        <v>0</v>
      </c>
      <c r="B2" s="4"/>
      <c r="C2" s="5" t="s">
        <v>42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23" s="13" customFormat="1" ht="12" customHeight="1" thickTop="1">
      <c r="A3" s="103" t="s">
        <v>41</v>
      </c>
      <c r="B3" s="9"/>
      <c r="C3" s="10" t="s">
        <v>2</v>
      </c>
      <c r="D3" s="11"/>
      <c r="E3" s="9"/>
      <c r="F3" s="10" t="s">
        <v>3</v>
      </c>
      <c r="G3" s="11"/>
      <c r="H3" s="9"/>
      <c r="I3" s="10" t="s">
        <v>4</v>
      </c>
      <c r="J3" s="10" t="s">
        <v>5</v>
      </c>
      <c r="K3" s="9"/>
      <c r="L3" s="10" t="s">
        <v>6</v>
      </c>
      <c r="M3" s="11"/>
      <c r="N3" s="9"/>
      <c r="O3" s="10" t="s">
        <v>7</v>
      </c>
      <c r="P3" s="11"/>
      <c r="Q3" s="9"/>
      <c r="R3" s="10" t="s">
        <v>8</v>
      </c>
      <c r="S3" s="11"/>
      <c r="T3" s="9"/>
      <c r="U3" s="10" t="s">
        <v>9</v>
      </c>
      <c r="V3" s="12"/>
      <c r="W3" s="100" t="s">
        <v>53</v>
      </c>
    </row>
    <row r="4" spans="1:23" s="13" customFormat="1" ht="12" customHeight="1">
      <c r="A4" s="104"/>
      <c r="B4" s="14" t="s">
        <v>10</v>
      </c>
      <c r="C4" s="106" t="s">
        <v>11</v>
      </c>
      <c r="D4" s="14" t="s">
        <v>12</v>
      </c>
      <c r="E4" s="14" t="s">
        <v>10</v>
      </c>
      <c r="F4" s="106" t="s">
        <v>11</v>
      </c>
      <c r="G4" s="14" t="s">
        <v>12</v>
      </c>
      <c r="H4" s="14" t="s">
        <v>10</v>
      </c>
      <c r="I4" s="106" t="s">
        <v>11</v>
      </c>
      <c r="J4" s="14" t="s">
        <v>12</v>
      </c>
      <c r="K4" s="15" t="s">
        <v>10</v>
      </c>
      <c r="L4" s="106" t="s">
        <v>11</v>
      </c>
      <c r="M4" s="14" t="s">
        <v>12</v>
      </c>
      <c r="N4" s="14" t="s">
        <v>10</v>
      </c>
      <c r="O4" s="106" t="s">
        <v>11</v>
      </c>
      <c r="P4" s="14" t="s">
        <v>12</v>
      </c>
      <c r="Q4" s="14" t="s">
        <v>10</v>
      </c>
      <c r="R4" s="106" t="s">
        <v>11</v>
      </c>
      <c r="S4" s="14" t="s">
        <v>12</v>
      </c>
      <c r="T4" s="14" t="s">
        <v>10</v>
      </c>
      <c r="U4" s="106" t="s">
        <v>11</v>
      </c>
      <c r="V4" s="16" t="s">
        <v>12</v>
      </c>
      <c r="W4" s="101"/>
    </row>
    <row r="5" spans="1:23" s="13" customFormat="1" ht="12" customHeight="1">
      <c r="A5" s="105"/>
      <c r="B5" s="17" t="s">
        <v>14</v>
      </c>
      <c r="C5" s="107"/>
      <c r="D5" s="17" t="s">
        <v>15</v>
      </c>
      <c r="E5" s="17" t="s">
        <v>14</v>
      </c>
      <c r="F5" s="107"/>
      <c r="G5" s="17" t="s">
        <v>15</v>
      </c>
      <c r="H5" s="17" t="s">
        <v>14</v>
      </c>
      <c r="I5" s="107"/>
      <c r="J5" s="17" t="s">
        <v>15</v>
      </c>
      <c r="K5" s="18" t="s">
        <v>14</v>
      </c>
      <c r="L5" s="107"/>
      <c r="M5" s="17" t="s">
        <v>15</v>
      </c>
      <c r="N5" s="17" t="s">
        <v>14</v>
      </c>
      <c r="O5" s="107"/>
      <c r="P5" s="17" t="s">
        <v>15</v>
      </c>
      <c r="Q5" s="17" t="s">
        <v>14</v>
      </c>
      <c r="R5" s="107"/>
      <c r="S5" s="17" t="s">
        <v>15</v>
      </c>
      <c r="T5" s="17" t="s">
        <v>14</v>
      </c>
      <c r="U5" s="107"/>
      <c r="V5" s="18" t="s">
        <v>15</v>
      </c>
      <c r="W5" s="102"/>
    </row>
    <row r="6" spans="1:23" ht="12" customHeight="1">
      <c r="A6" s="82" t="s">
        <v>34</v>
      </c>
      <c r="B6" s="19">
        <v>327794537</v>
      </c>
      <c r="C6" s="20">
        <v>315533965</v>
      </c>
      <c r="D6" s="20">
        <v>12070236</v>
      </c>
      <c r="E6" s="20">
        <v>68953352</v>
      </c>
      <c r="F6" s="21">
        <v>68093997</v>
      </c>
      <c r="G6" s="22">
        <v>794022</v>
      </c>
      <c r="H6" s="22">
        <v>17865205</v>
      </c>
      <c r="I6" s="22">
        <v>16174006</v>
      </c>
      <c r="J6" s="22">
        <v>1641603</v>
      </c>
      <c r="K6" s="22">
        <v>49160589</v>
      </c>
      <c r="L6" s="22">
        <v>48128132</v>
      </c>
      <c r="M6" s="22">
        <v>1014549</v>
      </c>
      <c r="N6" s="22">
        <v>40665222</v>
      </c>
      <c r="O6" s="22">
        <v>40659600</v>
      </c>
      <c r="P6" s="23">
        <v>5622</v>
      </c>
      <c r="Q6" s="22">
        <v>66297816</v>
      </c>
      <c r="R6" s="22">
        <v>63200103</v>
      </c>
      <c r="S6" s="22">
        <v>3041202</v>
      </c>
      <c r="T6" s="22">
        <v>84852355</v>
      </c>
      <c r="U6" s="22">
        <v>79278127</v>
      </c>
      <c r="V6" s="24">
        <v>5573239</v>
      </c>
      <c r="W6" s="85" t="s">
        <v>37</v>
      </c>
    </row>
    <row r="7" spans="1:23" ht="12" customHeight="1">
      <c r="A7" s="83" t="s">
        <v>35</v>
      </c>
      <c r="B7" s="25">
        <v>325821444</v>
      </c>
      <c r="C7" s="26">
        <v>312985340</v>
      </c>
      <c r="D7" s="26">
        <v>12449425</v>
      </c>
      <c r="E7" s="26">
        <v>66918347</v>
      </c>
      <c r="F7" s="26">
        <v>66059452</v>
      </c>
      <c r="G7" s="26">
        <v>747073</v>
      </c>
      <c r="H7" s="26">
        <v>17873982</v>
      </c>
      <c r="I7" s="26">
        <v>16391232</v>
      </c>
      <c r="J7" s="26">
        <v>1422693</v>
      </c>
      <c r="K7" s="26">
        <v>43564586</v>
      </c>
      <c r="L7" s="26">
        <v>42534439</v>
      </c>
      <c r="M7" s="26">
        <v>1014284</v>
      </c>
      <c r="N7" s="26">
        <v>43761209</v>
      </c>
      <c r="O7" s="26">
        <v>43760430</v>
      </c>
      <c r="P7" s="26">
        <v>779</v>
      </c>
      <c r="Q7" s="26">
        <v>65288112</v>
      </c>
      <c r="R7" s="26">
        <v>62466904</v>
      </c>
      <c r="S7" s="26">
        <v>2628240</v>
      </c>
      <c r="T7" s="27">
        <v>88415208</v>
      </c>
      <c r="U7" s="27">
        <v>81772882</v>
      </c>
      <c r="V7" s="28">
        <v>6636356</v>
      </c>
      <c r="W7" s="85" t="s">
        <v>38</v>
      </c>
    </row>
    <row r="8" spans="1:23" ht="12" customHeight="1">
      <c r="A8" s="83" t="s">
        <v>30</v>
      </c>
      <c r="B8" s="25">
        <v>317804000</v>
      </c>
      <c r="C8" s="26">
        <v>306210951</v>
      </c>
      <c r="D8" s="26">
        <v>11323660</v>
      </c>
      <c r="E8" s="26">
        <v>62720556</v>
      </c>
      <c r="F8" s="26">
        <v>62004834</v>
      </c>
      <c r="G8" s="26">
        <v>680453</v>
      </c>
      <c r="H8" s="26">
        <v>15650101</v>
      </c>
      <c r="I8" s="26">
        <v>14227892</v>
      </c>
      <c r="J8" s="26">
        <v>1297896</v>
      </c>
      <c r="K8" s="26">
        <v>42337647</v>
      </c>
      <c r="L8" s="26">
        <v>41598679</v>
      </c>
      <c r="M8" s="26">
        <v>732985</v>
      </c>
      <c r="N8" s="26">
        <v>42872510</v>
      </c>
      <c r="O8" s="26">
        <v>42870790</v>
      </c>
      <c r="P8" s="26">
        <v>1720</v>
      </c>
      <c r="Q8" s="26">
        <v>62644564</v>
      </c>
      <c r="R8" s="26">
        <v>60091783</v>
      </c>
      <c r="S8" s="26">
        <v>2455253</v>
      </c>
      <c r="T8" s="27">
        <v>91578622</v>
      </c>
      <c r="U8" s="27">
        <v>85416973</v>
      </c>
      <c r="V8" s="28">
        <v>6155353</v>
      </c>
      <c r="W8" s="85" t="s">
        <v>39</v>
      </c>
    </row>
    <row r="9" spans="1:23" ht="12" customHeight="1">
      <c r="A9" s="83" t="s">
        <v>31</v>
      </c>
      <c r="B9" s="25">
        <v>320990297</v>
      </c>
      <c r="C9" s="26">
        <v>308478202</v>
      </c>
      <c r="D9" s="26">
        <v>12229189</v>
      </c>
      <c r="E9" s="26">
        <v>59711352</v>
      </c>
      <c r="F9" s="26">
        <v>59062518</v>
      </c>
      <c r="G9" s="26">
        <v>570828</v>
      </c>
      <c r="H9" s="26">
        <v>14694534</v>
      </c>
      <c r="I9" s="26">
        <v>13347170</v>
      </c>
      <c r="J9" s="26">
        <v>1238450</v>
      </c>
      <c r="K9" s="26">
        <v>45923747</v>
      </c>
      <c r="L9" s="26">
        <v>45081623</v>
      </c>
      <c r="M9" s="26">
        <v>834286</v>
      </c>
      <c r="N9" s="26">
        <v>44923894</v>
      </c>
      <c r="O9" s="26">
        <v>44923138</v>
      </c>
      <c r="P9" s="26">
        <v>756</v>
      </c>
      <c r="Q9" s="26">
        <v>61804677</v>
      </c>
      <c r="R9" s="26">
        <v>59113541</v>
      </c>
      <c r="S9" s="26">
        <v>2604975</v>
      </c>
      <c r="T9" s="27">
        <v>93932093</v>
      </c>
      <c r="U9" s="27">
        <v>86950212</v>
      </c>
      <c r="V9" s="28">
        <v>6979894</v>
      </c>
      <c r="W9" s="85" t="s">
        <v>40</v>
      </c>
    </row>
    <row r="10" spans="1:23" ht="12" customHeight="1">
      <c r="A10" s="84" t="s">
        <v>32</v>
      </c>
      <c r="B10" s="25">
        <v>331683730</v>
      </c>
      <c r="C10" s="26">
        <v>318628768</v>
      </c>
      <c r="D10" s="26">
        <v>12864671</v>
      </c>
      <c r="E10" s="26">
        <v>62133050</v>
      </c>
      <c r="F10" s="26">
        <v>61429136</v>
      </c>
      <c r="G10" s="26">
        <v>658326</v>
      </c>
      <c r="H10" s="26">
        <v>14208588</v>
      </c>
      <c r="I10" s="26">
        <v>12901889</v>
      </c>
      <c r="J10" s="26">
        <v>1256623</v>
      </c>
      <c r="K10" s="26">
        <v>46242010</v>
      </c>
      <c r="L10" s="26">
        <v>45277317</v>
      </c>
      <c r="M10" s="26">
        <v>960620</v>
      </c>
      <c r="N10" s="26">
        <v>45742141</v>
      </c>
      <c r="O10" s="26">
        <v>45741680</v>
      </c>
      <c r="P10" s="26">
        <v>110</v>
      </c>
      <c r="Q10" s="26">
        <v>62296631</v>
      </c>
      <c r="R10" s="26">
        <v>59817550</v>
      </c>
      <c r="S10" s="26">
        <v>2391462</v>
      </c>
      <c r="T10" s="27">
        <v>101061310</v>
      </c>
      <c r="U10" s="27">
        <v>93461196</v>
      </c>
      <c r="V10" s="28">
        <v>7597529</v>
      </c>
      <c r="W10" s="85" t="s">
        <v>36</v>
      </c>
    </row>
    <row r="11" spans="1:23" ht="12" customHeight="1">
      <c r="A11" s="84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  <c r="U11" s="31"/>
      <c r="V11" s="32"/>
      <c r="W11" s="85"/>
    </row>
    <row r="12" spans="1:23" s="34" customFormat="1" ht="12" customHeight="1">
      <c r="A12" s="86" t="s">
        <v>33</v>
      </c>
      <c r="B12" s="80">
        <f>SUM(B14:B22)+1</f>
        <v>331187763</v>
      </c>
      <c r="C12" s="81">
        <f>SUM(C14:C22)-1</f>
        <v>318830867</v>
      </c>
      <c r="D12" s="81">
        <f>SUM(D14:D22)</f>
        <v>12173873</v>
      </c>
      <c r="E12" s="30">
        <f>SUM(E14:E22)</f>
        <v>63894607</v>
      </c>
      <c r="F12" s="30">
        <f>SUM(F14:F22)+1</f>
        <v>63280405</v>
      </c>
      <c r="G12" s="30">
        <f>SUM(G14:G22)+1</f>
        <v>571778</v>
      </c>
      <c r="H12" s="30">
        <f>SUM(H14:H22)</f>
        <v>15359188</v>
      </c>
      <c r="I12" s="30">
        <f>SUM(I14:I22)</f>
        <v>14081022</v>
      </c>
      <c r="J12" s="30">
        <f>SUM(J14:J22)-1</f>
        <v>1211429</v>
      </c>
      <c r="K12" s="30">
        <f>SUM(K14:K22)-2</f>
        <v>43816392</v>
      </c>
      <c r="L12" s="30">
        <f>SUM(L14:L22)+1</f>
        <v>43061674</v>
      </c>
      <c r="M12" s="30">
        <f>SUM(M14:M22)</f>
        <v>750249</v>
      </c>
      <c r="N12" s="30">
        <f>SUM(N14:N22)-1</f>
        <v>43018061</v>
      </c>
      <c r="O12" s="30">
        <f>SUM(O14:O22)-2</f>
        <v>43016239</v>
      </c>
      <c r="P12" s="30">
        <f>SUM(P14:P22)</f>
        <v>1822</v>
      </c>
      <c r="Q12" s="30">
        <f>SUM(Q14:Q22)</f>
        <v>67478912</v>
      </c>
      <c r="R12" s="30">
        <f>SUM(R14:R22)+1</f>
        <v>64792316</v>
      </c>
      <c r="S12" s="30">
        <f>SUM(S14:S22)-1</f>
        <v>2620674</v>
      </c>
      <c r="T12" s="96">
        <f>B12-E12-H12-K12-N12-Q12</f>
        <v>97620603</v>
      </c>
      <c r="U12" s="96">
        <f>C12-F12-I12-L12-O12-R12</f>
        <v>90599211</v>
      </c>
      <c r="V12" s="96">
        <f>D12-G12-J12-M12-P12-S12</f>
        <v>7017921</v>
      </c>
      <c r="W12" s="110" t="s">
        <v>52</v>
      </c>
    </row>
    <row r="13" spans="1:23" s="36" customFormat="1" ht="12" customHeight="1">
      <c r="A13" s="35"/>
      <c r="B13" s="3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41"/>
      <c r="U13" s="41"/>
      <c r="V13" s="41"/>
      <c r="W13" s="95"/>
    </row>
    <row r="14" spans="1:23" ht="15" customHeight="1">
      <c r="A14" s="37" t="s">
        <v>43</v>
      </c>
      <c r="B14" s="91">
        <v>193483106</v>
      </c>
      <c r="C14" s="92">
        <v>183880048</v>
      </c>
      <c r="D14" s="92">
        <v>9508519</v>
      </c>
      <c r="E14" s="38">
        <v>36455282</v>
      </c>
      <c r="F14" s="39">
        <v>36084136</v>
      </c>
      <c r="G14" s="40">
        <v>346378</v>
      </c>
      <c r="H14" s="40">
        <v>7139365</v>
      </c>
      <c r="I14" s="40">
        <v>6498728</v>
      </c>
      <c r="J14" s="40">
        <v>610284</v>
      </c>
      <c r="K14" s="40">
        <v>21611418</v>
      </c>
      <c r="L14" s="40">
        <v>21306078</v>
      </c>
      <c r="M14" s="40">
        <v>304878</v>
      </c>
      <c r="N14" s="40">
        <v>39979</v>
      </c>
      <c r="O14" s="40">
        <v>39768</v>
      </c>
      <c r="P14" s="40">
        <v>212</v>
      </c>
      <c r="Q14" s="97">
        <v>33744137</v>
      </c>
      <c r="R14" s="97">
        <v>32351751</v>
      </c>
      <c r="S14" s="97">
        <v>1353429</v>
      </c>
      <c r="T14" s="41">
        <f>B14-E14-H14-K14-N14-Q14</f>
        <v>94492925</v>
      </c>
      <c r="U14" s="41">
        <f>C14-F14-I14-L14-O14-R14</f>
        <v>87599587</v>
      </c>
      <c r="V14" s="41">
        <f>D14-G14-J14-M14-P14-S14</f>
        <v>6893338</v>
      </c>
      <c r="W14" s="42" t="s">
        <v>16</v>
      </c>
    </row>
    <row r="15" spans="1:23" ht="15" customHeight="1">
      <c r="A15" s="37" t="s">
        <v>44</v>
      </c>
      <c r="B15" s="91">
        <v>37598607</v>
      </c>
      <c r="C15" s="92">
        <v>36824881</v>
      </c>
      <c r="D15" s="92">
        <v>743052</v>
      </c>
      <c r="E15" s="38">
        <v>8970576</v>
      </c>
      <c r="F15" s="39">
        <v>8882759</v>
      </c>
      <c r="G15" s="40">
        <v>82885</v>
      </c>
      <c r="H15" s="40">
        <v>2770224</v>
      </c>
      <c r="I15" s="40">
        <v>2519779</v>
      </c>
      <c r="J15" s="40">
        <v>237564</v>
      </c>
      <c r="K15" s="40">
        <v>7281969</v>
      </c>
      <c r="L15" s="40">
        <v>7197596</v>
      </c>
      <c r="M15" s="40">
        <v>82091</v>
      </c>
      <c r="N15" s="40">
        <v>6798427</v>
      </c>
      <c r="O15" s="40">
        <v>6798427</v>
      </c>
      <c r="P15" s="40">
        <v>0</v>
      </c>
      <c r="Q15" s="97">
        <v>9916860</v>
      </c>
      <c r="R15" s="97">
        <v>9569360</v>
      </c>
      <c r="S15" s="97">
        <v>336967</v>
      </c>
      <c r="T15" s="41">
        <f aca="true" t="shared" si="0" ref="T15:T22">B15-E15-H15-K15-N15-Q15</f>
        <v>1860551</v>
      </c>
      <c r="U15" s="41">
        <f aca="true" t="shared" si="1" ref="U15:U22">C15-F15-I15-L15-O15-R15</f>
        <v>1856960</v>
      </c>
      <c r="V15" s="41">
        <f aca="true" t="shared" si="2" ref="V15:V22">D15-G15-J15-M15-P15-S15</f>
        <v>3545</v>
      </c>
      <c r="W15" s="42" t="s">
        <v>17</v>
      </c>
    </row>
    <row r="16" spans="1:23" ht="15" customHeight="1">
      <c r="A16" s="37" t="s">
        <v>45</v>
      </c>
      <c r="B16" s="91">
        <v>9675083</v>
      </c>
      <c r="C16" s="92">
        <v>9362323</v>
      </c>
      <c r="D16" s="92">
        <v>307657</v>
      </c>
      <c r="E16" s="40">
        <v>3251351</v>
      </c>
      <c r="F16" s="40">
        <v>3199105</v>
      </c>
      <c r="G16" s="40">
        <v>51854</v>
      </c>
      <c r="H16" s="40">
        <v>1033318</v>
      </c>
      <c r="I16" s="40">
        <v>946031</v>
      </c>
      <c r="J16" s="40">
        <v>83454</v>
      </c>
      <c r="K16" s="40">
        <v>1478696</v>
      </c>
      <c r="L16" s="40">
        <v>1459849</v>
      </c>
      <c r="M16" s="40">
        <v>18655</v>
      </c>
      <c r="N16" s="40">
        <v>240050</v>
      </c>
      <c r="O16" s="40">
        <v>240050</v>
      </c>
      <c r="P16" s="40">
        <v>0</v>
      </c>
      <c r="Q16" s="97">
        <v>3433471</v>
      </c>
      <c r="R16" s="97">
        <v>3281284</v>
      </c>
      <c r="S16" s="97">
        <v>151501</v>
      </c>
      <c r="T16" s="41">
        <f t="shared" si="0"/>
        <v>238197</v>
      </c>
      <c r="U16" s="41">
        <f t="shared" si="1"/>
        <v>236004</v>
      </c>
      <c r="V16" s="41">
        <f t="shared" si="2"/>
        <v>2193</v>
      </c>
      <c r="W16" s="42">
        <v>3</v>
      </c>
    </row>
    <row r="17" spans="1:23" ht="15" customHeight="1">
      <c r="A17" s="37" t="s">
        <v>46</v>
      </c>
      <c r="B17" s="91">
        <v>27294710</v>
      </c>
      <c r="C17" s="92">
        <v>26669268</v>
      </c>
      <c r="D17" s="92">
        <v>604009</v>
      </c>
      <c r="E17" s="38">
        <v>3851910</v>
      </c>
      <c r="F17" s="39">
        <v>3820243</v>
      </c>
      <c r="G17" s="40">
        <v>27699</v>
      </c>
      <c r="H17" s="40">
        <v>1546050</v>
      </c>
      <c r="I17" s="40">
        <v>1382844</v>
      </c>
      <c r="J17" s="40">
        <v>154185</v>
      </c>
      <c r="K17" s="40">
        <v>2758440</v>
      </c>
      <c r="L17" s="40">
        <v>2667327</v>
      </c>
      <c r="M17" s="40">
        <v>90207</v>
      </c>
      <c r="N17" s="40">
        <v>13973222</v>
      </c>
      <c r="O17" s="40">
        <v>13973222</v>
      </c>
      <c r="P17" s="40">
        <v>0</v>
      </c>
      <c r="Q17" s="97">
        <v>4813038</v>
      </c>
      <c r="R17" s="97">
        <v>4497923</v>
      </c>
      <c r="S17" s="97">
        <v>307632</v>
      </c>
      <c r="T17" s="41">
        <f t="shared" si="0"/>
        <v>352050</v>
      </c>
      <c r="U17" s="41">
        <f t="shared" si="1"/>
        <v>327709</v>
      </c>
      <c r="V17" s="41">
        <f t="shared" si="2"/>
        <v>24286</v>
      </c>
      <c r="W17" s="42">
        <v>4</v>
      </c>
    </row>
    <row r="18" spans="1:23" ht="15" customHeight="1">
      <c r="A18" s="37" t="s">
        <v>47</v>
      </c>
      <c r="B18" s="91">
        <v>10601265</v>
      </c>
      <c r="C18" s="92">
        <v>10257085</v>
      </c>
      <c r="D18" s="92">
        <v>336692</v>
      </c>
      <c r="E18" s="38">
        <v>3340030</v>
      </c>
      <c r="F18" s="39">
        <v>3305487</v>
      </c>
      <c r="G18" s="40">
        <v>31462</v>
      </c>
      <c r="H18" s="40">
        <v>828387</v>
      </c>
      <c r="I18" s="40">
        <v>794890</v>
      </c>
      <c r="J18" s="40">
        <v>32916</v>
      </c>
      <c r="K18" s="40">
        <v>2043429</v>
      </c>
      <c r="L18" s="40">
        <v>2006613</v>
      </c>
      <c r="M18" s="40">
        <v>36816</v>
      </c>
      <c r="N18" s="43">
        <v>107397</v>
      </c>
      <c r="O18" s="43">
        <v>105787</v>
      </c>
      <c r="P18" s="43">
        <v>1610</v>
      </c>
      <c r="Q18" s="97">
        <v>3987813</v>
      </c>
      <c r="R18" s="97">
        <v>3824409</v>
      </c>
      <c r="S18" s="97">
        <v>159578</v>
      </c>
      <c r="T18" s="41">
        <f t="shared" si="0"/>
        <v>294209</v>
      </c>
      <c r="U18" s="41">
        <f t="shared" si="1"/>
        <v>219899</v>
      </c>
      <c r="V18" s="41">
        <f t="shared" si="2"/>
        <v>74310</v>
      </c>
      <c r="W18" s="42">
        <v>5</v>
      </c>
    </row>
    <row r="19" spans="1:23" ht="15" customHeight="1">
      <c r="A19" s="37" t="s">
        <v>48</v>
      </c>
      <c r="B19" s="91">
        <v>10155049</v>
      </c>
      <c r="C19" s="92">
        <v>9926933</v>
      </c>
      <c r="D19" s="92">
        <v>226907</v>
      </c>
      <c r="E19" s="38">
        <v>2565083</v>
      </c>
      <c r="F19" s="39">
        <v>2551448</v>
      </c>
      <c r="G19" s="40">
        <v>13635</v>
      </c>
      <c r="H19" s="40">
        <v>715289</v>
      </c>
      <c r="I19" s="40">
        <v>684618</v>
      </c>
      <c r="J19" s="40">
        <v>29955</v>
      </c>
      <c r="K19" s="40">
        <v>2321285</v>
      </c>
      <c r="L19" s="43">
        <v>2281741</v>
      </c>
      <c r="M19" s="44">
        <v>39543</v>
      </c>
      <c r="N19" s="43">
        <v>307576</v>
      </c>
      <c r="O19" s="43">
        <v>307576</v>
      </c>
      <c r="P19" s="40">
        <v>0</v>
      </c>
      <c r="Q19" s="97">
        <v>4200521</v>
      </c>
      <c r="R19" s="97">
        <v>4056255</v>
      </c>
      <c r="S19" s="97">
        <v>143774</v>
      </c>
      <c r="T19" s="41">
        <f t="shared" si="0"/>
        <v>45295</v>
      </c>
      <c r="U19" s="41">
        <f t="shared" si="1"/>
        <v>45295</v>
      </c>
      <c r="V19" s="41">
        <f t="shared" si="2"/>
        <v>0</v>
      </c>
      <c r="W19" s="42">
        <v>6</v>
      </c>
    </row>
    <row r="20" spans="1:23" ht="15" customHeight="1">
      <c r="A20" s="37" t="s">
        <v>49</v>
      </c>
      <c r="B20" s="91">
        <v>2727168</v>
      </c>
      <c r="C20" s="92">
        <v>2674890</v>
      </c>
      <c r="D20" s="92">
        <v>46636</v>
      </c>
      <c r="E20" s="38">
        <v>805573</v>
      </c>
      <c r="F20" s="39">
        <v>802318</v>
      </c>
      <c r="G20" s="40">
        <v>3255</v>
      </c>
      <c r="H20" s="40">
        <v>234530</v>
      </c>
      <c r="I20" s="40">
        <v>223438</v>
      </c>
      <c r="J20" s="40">
        <v>8882</v>
      </c>
      <c r="K20" s="40">
        <v>647762</v>
      </c>
      <c r="L20" s="40">
        <v>640791</v>
      </c>
      <c r="M20" s="40">
        <v>6971</v>
      </c>
      <c r="N20" s="43">
        <v>21059</v>
      </c>
      <c r="O20" s="43">
        <v>21059</v>
      </c>
      <c r="P20" s="40">
        <v>0</v>
      </c>
      <c r="Q20" s="97">
        <v>990573</v>
      </c>
      <c r="R20" s="97">
        <v>962881</v>
      </c>
      <c r="S20" s="97">
        <v>27447</v>
      </c>
      <c r="T20" s="41">
        <f t="shared" si="0"/>
        <v>27671</v>
      </c>
      <c r="U20" s="41">
        <f t="shared" si="1"/>
        <v>24403</v>
      </c>
      <c r="V20" s="41">
        <f t="shared" si="2"/>
        <v>81</v>
      </c>
      <c r="W20" s="42">
        <v>7</v>
      </c>
    </row>
    <row r="21" spans="1:23" ht="15" customHeight="1">
      <c r="A21" s="45" t="s">
        <v>50</v>
      </c>
      <c r="B21" s="91">
        <v>36494507</v>
      </c>
      <c r="C21" s="92">
        <v>36191278</v>
      </c>
      <c r="D21" s="92">
        <v>293411</v>
      </c>
      <c r="E21" s="40">
        <v>3554842</v>
      </c>
      <c r="F21" s="40">
        <v>3542082</v>
      </c>
      <c r="G21" s="40">
        <v>11961</v>
      </c>
      <c r="H21" s="40">
        <v>788211</v>
      </c>
      <c r="I21" s="40">
        <v>743152</v>
      </c>
      <c r="J21" s="40">
        <v>39073</v>
      </c>
      <c r="K21" s="40">
        <v>5284432</v>
      </c>
      <c r="L21" s="40">
        <v>5133071</v>
      </c>
      <c r="M21" s="40">
        <v>150732</v>
      </c>
      <c r="N21" s="40">
        <v>21442014</v>
      </c>
      <c r="O21" s="40">
        <v>21442014</v>
      </c>
      <c r="P21" s="87">
        <v>0</v>
      </c>
      <c r="Q21" s="97">
        <v>5322000</v>
      </c>
      <c r="R21" s="97">
        <v>5228968</v>
      </c>
      <c r="S21" s="97">
        <v>90628</v>
      </c>
      <c r="T21" s="41">
        <f t="shared" si="0"/>
        <v>103008</v>
      </c>
      <c r="U21" s="41">
        <f t="shared" si="1"/>
        <v>101991</v>
      </c>
      <c r="V21" s="41">
        <f t="shared" si="2"/>
        <v>1017</v>
      </c>
      <c r="W21" s="42">
        <v>8</v>
      </c>
    </row>
    <row r="22" spans="1:23" ht="15" customHeight="1">
      <c r="A22" s="37" t="s">
        <v>51</v>
      </c>
      <c r="B22" s="93">
        <v>3158267</v>
      </c>
      <c r="C22" s="94">
        <v>3044162</v>
      </c>
      <c r="D22" s="92">
        <v>106990</v>
      </c>
      <c r="E22" s="38">
        <v>1099960</v>
      </c>
      <c r="F22" s="39">
        <v>1092826</v>
      </c>
      <c r="G22" s="40">
        <v>2648</v>
      </c>
      <c r="H22" s="40">
        <v>303814</v>
      </c>
      <c r="I22" s="40">
        <v>287542</v>
      </c>
      <c r="J22" s="40">
        <v>15117</v>
      </c>
      <c r="K22" s="40">
        <v>388963</v>
      </c>
      <c r="L22" s="40">
        <v>368607</v>
      </c>
      <c r="M22" s="40">
        <v>20356</v>
      </c>
      <c r="N22" s="40">
        <v>88338</v>
      </c>
      <c r="O22" s="40">
        <v>88338</v>
      </c>
      <c r="P22" s="40">
        <v>0</v>
      </c>
      <c r="Q22" s="97">
        <v>1070499</v>
      </c>
      <c r="R22" s="97">
        <v>1019484</v>
      </c>
      <c r="S22" s="97">
        <v>49719</v>
      </c>
      <c r="T22" s="41">
        <f t="shared" si="0"/>
        <v>206693</v>
      </c>
      <c r="U22" s="41">
        <f t="shared" si="1"/>
        <v>187365</v>
      </c>
      <c r="V22" s="41">
        <f t="shared" si="2"/>
        <v>19150</v>
      </c>
      <c r="W22" s="46">
        <v>9</v>
      </c>
    </row>
    <row r="23" spans="1:23" ht="12" customHeight="1">
      <c r="A23" s="47" t="s">
        <v>28</v>
      </c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9"/>
    </row>
    <row r="24" spans="1:16" ht="12" customHeight="1">
      <c r="A24" s="50" t="s">
        <v>29</v>
      </c>
      <c r="P24" s="51"/>
    </row>
    <row r="25" spans="1:16" ht="12" customHeight="1">
      <c r="A25" s="50"/>
      <c r="P25" s="51"/>
    </row>
  </sheetData>
  <mergeCells count="10">
    <mergeCell ref="A1:W1"/>
    <mergeCell ref="W3:W5"/>
    <mergeCell ref="A3:A5"/>
    <mergeCell ref="O4:O5"/>
    <mergeCell ref="R4:R5"/>
    <mergeCell ref="U4:U5"/>
    <mergeCell ref="C4:C5"/>
    <mergeCell ref="F4:F5"/>
    <mergeCell ref="I4:I5"/>
    <mergeCell ref="L4:L5"/>
  </mergeCells>
  <printOptions horizontalCentered="1"/>
  <pageMargins left="0.3937007874015748" right="0.2" top="0.3937007874015748" bottom="0.3937007874015748" header="0.5118110236220472" footer="0.5118110236220472"/>
  <pageSetup horizontalDpi="400" verticalDpi="400" orientation="portrait" paperSize="9" scale="76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">
      <selection activeCell="A10" sqref="A10"/>
    </sheetView>
  </sheetViews>
  <sheetFormatPr defaultColWidth="11.875" defaultRowHeight="12" customHeight="1"/>
  <cols>
    <col min="1" max="8" width="13.25390625" style="56" customWidth="1"/>
    <col min="9" max="9" width="13.25390625" style="56" bestFit="1" customWidth="1"/>
    <col min="10" max="16384" width="11.875" style="56" customWidth="1"/>
  </cols>
  <sheetData>
    <row r="1" spans="1:8" ht="15.75" customHeight="1" thickBot="1">
      <c r="A1" s="52" t="s">
        <v>0</v>
      </c>
      <c r="B1" s="53"/>
      <c r="C1" s="54" t="s">
        <v>54</v>
      </c>
      <c r="D1" s="54"/>
      <c r="E1" s="54"/>
      <c r="F1" s="54"/>
      <c r="G1" s="54"/>
      <c r="H1" s="55"/>
    </row>
    <row r="2" spans="1:8" s="57" customFormat="1" ht="12" customHeight="1" thickTop="1">
      <c r="A2" s="8" t="s">
        <v>1</v>
      </c>
      <c r="B2" s="108" t="s">
        <v>18</v>
      </c>
      <c r="C2" s="108" t="s">
        <v>19</v>
      </c>
      <c r="D2" s="88" t="s">
        <v>20</v>
      </c>
      <c r="E2" s="108" t="s">
        <v>21</v>
      </c>
      <c r="F2" s="108" t="s">
        <v>22</v>
      </c>
      <c r="G2" s="88" t="s">
        <v>23</v>
      </c>
      <c r="H2" s="88" t="s">
        <v>24</v>
      </c>
    </row>
    <row r="3" spans="1:8" s="57" customFormat="1" ht="12" customHeight="1">
      <c r="A3" s="58" t="s">
        <v>13</v>
      </c>
      <c r="B3" s="109"/>
      <c r="C3" s="109"/>
      <c r="D3" s="90" t="s">
        <v>25</v>
      </c>
      <c r="E3" s="109"/>
      <c r="F3" s="109"/>
      <c r="G3" s="89" t="s">
        <v>26</v>
      </c>
      <c r="H3" s="89" t="s">
        <v>26</v>
      </c>
    </row>
    <row r="4" spans="1:8" ht="15" customHeight="1">
      <c r="A4" s="82" t="s">
        <v>34</v>
      </c>
      <c r="B4" s="59">
        <v>1757354</v>
      </c>
      <c r="C4" s="60">
        <v>2096146</v>
      </c>
      <c r="D4" s="61">
        <v>1260597</v>
      </c>
      <c r="E4" s="60">
        <v>56710052</v>
      </c>
      <c r="F4" s="62">
        <v>1201725</v>
      </c>
      <c r="G4" s="60">
        <v>4605309</v>
      </c>
      <c r="H4" s="61">
        <v>117394</v>
      </c>
    </row>
    <row r="5" spans="1:8" ht="15" customHeight="1">
      <c r="A5" s="83" t="s">
        <v>35</v>
      </c>
      <c r="B5" s="63">
        <v>1437676</v>
      </c>
      <c r="C5" s="64">
        <v>2186094</v>
      </c>
      <c r="D5" s="65">
        <v>479958</v>
      </c>
      <c r="E5" s="65">
        <v>55972998</v>
      </c>
      <c r="F5" s="65">
        <v>1605413</v>
      </c>
      <c r="G5" s="64">
        <v>4460942</v>
      </c>
      <c r="H5" s="65">
        <v>196403</v>
      </c>
    </row>
    <row r="6" spans="1:8" ht="15" customHeight="1">
      <c r="A6" s="83" t="s">
        <v>30</v>
      </c>
      <c r="B6" s="63">
        <v>851441</v>
      </c>
      <c r="C6" s="64">
        <v>2340501</v>
      </c>
      <c r="D6" s="65">
        <v>405919</v>
      </c>
      <c r="E6" s="65">
        <v>53562337</v>
      </c>
      <c r="F6" s="65">
        <v>1628552</v>
      </c>
      <c r="G6" s="64">
        <v>4190115</v>
      </c>
      <c r="H6" s="65">
        <v>217164</v>
      </c>
    </row>
    <row r="7" spans="1:8" ht="15" customHeight="1">
      <c r="A7" s="83" t="s">
        <v>31</v>
      </c>
      <c r="B7" s="63">
        <v>506674</v>
      </c>
      <c r="C7" s="64">
        <v>2189168</v>
      </c>
      <c r="D7" s="65">
        <v>177992</v>
      </c>
      <c r="E7" s="65">
        <v>51032427</v>
      </c>
      <c r="F7" s="65">
        <v>1496575</v>
      </c>
      <c r="G7" s="64">
        <v>3855712</v>
      </c>
      <c r="H7" s="65">
        <v>170838</v>
      </c>
    </row>
    <row r="8" spans="1:8" ht="15" customHeight="1">
      <c r="A8" s="84" t="s">
        <v>32</v>
      </c>
      <c r="B8" s="63">
        <v>378915</v>
      </c>
      <c r="C8" s="64">
        <v>2239186</v>
      </c>
      <c r="D8" s="65">
        <v>407053</v>
      </c>
      <c r="E8" s="65">
        <v>52091969</v>
      </c>
      <c r="F8" s="65">
        <v>1850909</v>
      </c>
      <c r="G8" s="64">
        <v>3501476</v>
      </c>
      <c r="H8" s="65">
        <v>257816</v>
      </c>
    </row>
    <row r="9" spans="1:8" ht="15" customHeight="1">
      <c r="A9" s="84"/>
      <c r="B9" s="63"/>
      <c r="C9" s="64"/>
      <c r="D9" s="65"/>
      <c r="E9" s="65"/>
      <c r="F9" s="65"/>
      <c r="G9" s="64"/>
      <c r="H9" s="65"/>
    </row>
    <row r="10" spans="1:8" s="79" customFormat="1" ht="15" customHeight="1">
      <c r="A10" s="98" t="s">
        <v>33</v>
      </c>
      <c r="B10" s="66">
        <f>SUM(B12:B20)-1</f>
        <v>721536</v>
      </c>
      <c r="C10" s="67">
        <f>SUM(C12:C20)-1</f>
        <v>2575611</v>
      </c>
      <c r="D10" s="67">
        <f>SUM(D12:D20)+1</f>
        <v>696207</v>
      </c>
      <c r="E10" s="67">
        <f>SUM(E12:E20)-1</f>
        <v>53430050</v>
      </c>
      <c r="F10" s="67">
        <f>SUM(F12:F20)-1</f>
        <v>1448008</v>
      </c>
      <c r="G10" s="67">
        <f>SUM(G12:G20)</f>
        <v>3644938</v>
      </c>
      <c r="H10" s="67">
        <f>SUM(H12:H20)+1</f>
        <v>202093</v>
      </c>
    </row>
    <row r="11" spans="1:8" ht="15" customHeight="1">
      <c r="A11" s="68"/>
      <c r="B11" s="63"/>
      <c r="C11" s="64"/>
      <c r="D11" s="65"/>
      <c r="E11" s="64"/>
      <c r="F11" s="69"/>
      <c r="G11" s="64"/>
      <c r="H11" s="65"/>
    </row>
    <row r="12" spans="1:8" ht="15" customHeight="1">
      <c r="A12" s="70" t="s">
        <v>55</v>
      </c>
      <c r="B12" s="71">
        <v>418986</v>
      </c>
      <c r="C12" s="72">
        <v>1301477</v>
      </c>
      <c r="D12" s="61">
        <v>518309</v>
      </c>
      <c r="E12" s="72">
        <v>31300143</v>
      </c>
      <c r="F12" s="73">
        <v>945854</v>
      </c>
      <c r="G12" s="72">
        <v>2921414</v>
      </c>
      <c r="H12" s="61">
        <v>167033</v>
      </c>
    </row>
    <row r="13" spans="1:8" ht="15" customHeight="1">
      <c r="A13" s="70" t="s">
        <v>56</v>
      </c>
      <c r="B13" s="71">
        <v>110107</v>
      </c>
      <c r="C13" s="72">
        <v>446723</v>
      </c>
      <c r="D13" s="61">
        <v>48670</v>
      </c>
      <c r="E13" s="72">
        <v>7409411</v>
      </c>
      <c r="F13" s="73">
        <v>166389</v>
      </c>
      <c r="G13" s="72">
        <v>306784</v>
      </c>
      <c r="H13" s="61">
        <v>4647</v>
      </c>
    </row>
    <row r="14" spans="1:8" ht="15" customHeight="1">
      <c r="A14" s="70" t="s">
        <v>57</v>
      </c>
      <c r="B14" s="71">
        <v>46354</v>
      </c>
      <c r="C14" s="72">
        <v>59792</v>
      </c>
      <c r="D14" s="61">
        <v>91017</v>
      </c>
      <c r="E14" s="72">
        <v>2592915</v>
      </c>
      <c r="F14" s="73">
        <v>41386</v>
      </c>
      <c r="G14" s="72">
        <v>77811</v>
      </c>
      <c r="H14" s="61">
        <v>10759</v>
      </c>
    </row>
    <row r="15" spans="1:8" ht="15" customHeight="1">
      <c r="A15" s="70" t="s">
        <v>58</v>
      </c>
      <c r="B15" s="71">
        <v>61271</v>
      </c>
      <c r="C15" s="72">
        <v>230401</v>
      </c>
      <c r="D15" s="61">
        <v>38210</v>
      </c>
      <c r="E15" s="72">
        <v>3157203</v>
      </c>
      <c r="F15" s="72">
        <v>58702</v>
      </c>
      <c r="G15" s="72">
        <v>91011</v>
      </c>
      <c r="H15" s="61">
        <v>14413</v>
      </c>
    </row>
    <row r="16" spans="1:8" ht="15" customHeight="1">
      <c r="A16" s="70" t="s">
        <v>59</v>
      </c>
      <c r="B16" s="71">
        <v>25100</v>
      </c>
      <c r="C16" s="72">
        <v>56900</v>
      </c>
      <c r="D16" s="61">
        <v>0</v>
      </c>
      <c r="E16" s="72">
        <v>2728203</v>
      </c>
      <c r="F16" s="73">
        <v>101505</v>
      </c>
      <c r="G16" s="72">
        <v>88550</v>
      </c>
      <c r="H16" s="61">
        <v>3128</v>
      </c>
    </row>
    <row r="17" spans="1:8" ht="15" customHeight="1">
      <c r="A17" s="70" t="s">
        <v>60</v>
      </c>
      <c r="B17" s="74">
        <v>14780</v>
      </c>
      <c r="C17" s="61">
        <v>94106</v>
      </c>
      <c r="D17" s="61">
        <v>0</v>
      </c>
      <c r="E17" s="72">
        <v>1750988</v>
      </c>
      <c r="F17" s="73">
        <v>78375</v>
      </c>
      <c r="G17" s="61">
        <v>21147</v>
      </c>
      <c r="H17" s="61">
        <v>471</v>
      </c>
    </row>
    <row r="18" spans="1:8" ht="15" customHeight="1">
      <c r="A18" s="70" t="s">
        <v>61</v>
      </c>
      <c r="B18" s="74">
        <v>10298</v>
      </c>
      <c r="C18" s="61">
        <v>29021</v>
      </c>
      <c r="D18" s="61">
        <v>0</v>
      </c>
      <c r="E18" s="72">
        <v>724910</v>
      </c>
      <c r="F18" s="73">
        <v>23468</v>
      </c>
      <c r="G18" s="61">
        <v>19689</v>
      </c>
      <c r="H18" s="61">
        <v>51</v>
      </c>
    </row>
    <row r="19" spans="1:8" ht="15" customHeight="1">
      <c r="A19" s="70" t="s">
        <v>62</v>
      </c>
      <c r="B19" s="74">
        <v>31937</v>
      </c>
      <c r="C19" s="61">
        <v>341362</v>
      </c>
      <c r="D19" s="61">
        <v>0</v>
      </c>
      <c r="E19" s="61">
        <v>2546326</v>
      </c>
      <c r="F19" s="61">
        <v>25021</v>
      </c>
      <c r="G19" s="61">
        <v>83417</v>
      </c>
      <c r="H19" s="61">
        <v>1380</v>
      </c>
    </row>
    <row r="20" spans="1:8" ht="15" customHeight="1">
      <c r="A20" s="75" t="s">
        <v>63</v>
      </c>
      <c r="B20" s="74">
        <v>2704</v>
      </c>
      <c r="C20" s="61">
        <v>15830</v>
      </c>
      <c r="D20" s="61">
        <v>0</v>
      </c>
      <c r="E20" s="61">
        <v>1219952</v>
      </c>
      <c r="F20" s="61">
        <v>7309</v>
      </c>
      <c r="G20" s="61">
        <v>35115</v>
      </c>
      <c r="H20" s="61">
        <v>210</v>
      </c>
    </row>
    <row r="21" spans="1:8" ht="15" customHeight="1">
      <c r="A21" s="47" t="s">
        <v>28</v>
      </c>
      <c r="B21" s="77"/>
      <c r="C21" s="76"/>
      <c r="D21" s="76"/>
      <c r="E21" s="76"/>
      <c r="F21" s="76"/>
      <c r="G21" s="76"/>
      <c r="H21" s="76"/>
    </row>
    <row r="22" ht="12" customHeight="1">
      <c r="A22" s="78"/>
    </row>
    <row r="23" ht="12" customHeight="1">
      <c r="A23" s="78"/>
    </row>
    <row r="24" ht="12" customHeight="1">
      <c r="A24" s="78"/>
    </row>
    <row r="25" ht="12" customHeight="1">
      <c r="A25" s="78"/>
    </row>
  </sheetData>
  <mergeCells count="4">
    <mergeCell ref="B2:B3"/>
    <mergeCell ref="C2:C3"/>
    <mergeCell ref="E2:E3"/>
    <mergeCell ref="F2:F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2008-04-11T10:13:38Z</cp:lastPrinted>
  <dcterms:created xsi:type="dcterms:W3CDTF">2008-03-28T07:34:42Z</dcterms:created>
  <dcterms:modified xsi:type="dcterms:W3CDTF">2008-04-25T02:02:29Z</dcterms:modified>
  <cp:category/>
  <cp:version/>
  <cp:contentType/>
  <cp:contentStatus/>
</cp:coreProperties>
</file>