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5" sheetId="1" r:id="rId1"/>
  </sheets>
  <definedNames>
    <definedName name="_10.電気_ガスおよび水道" localSheetId="0">'175'!$A$1:$F$14</definedName>
    <definedName name="_10.電気_ガスおよび水道">#REF!</definedName>
    <definedName name="_xlnm.Print_Area" localSheetId="0">'175'!$A$1:$R$31</definedName>
  </definedNames>
  <calcPr fullCalcOnLoad="1"/>
</workbook>
</file>

<file path=xl/sharedStrings.xml><?xml version="1.0" encoding="utf-8"?>
<sst xmlns="http://schemas.openxmlformats.org/spreadsheetml/2006/main" count="75" uniqueCount="63">
  <si>
    <t xml:space="preserve">   175．市    町    村    税     徴    収    状    況</t>
  </si>
  <si>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</si>
  <si>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</si>
  <si>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</si>
  <si>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</si>
  <si>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</si>
  <si>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</si>
  <si>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</si>
  <si>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</si>
  <si>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</si>
  <si>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</si>
  <si>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</si>
  <si>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</si>
  <si>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</si>
  <si>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</si>
  <si>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</si>
  <si>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</si>
  <si>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</si>
  <si>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</si>
  <si>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</si>
  <si>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</si>
  <si>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</si>
  <si>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</si>
  <si>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</si>
  <si>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</si>
  <si>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</si>
  <si>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</si>
  <si>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</si>
  <si>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</si>
  <si>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</si>
  <si>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</si>
  <si>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</si>
  <si>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</si>
  <si>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</si>
  <si>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</si>
  <si>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</si>
  <si>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</si>
  <si>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</si>
  <si>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</si>
  <si>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</si>
  <si>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</si>
  <si>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</si>
  <si>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</si>
  <si>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</si>
  <si>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</si>
  <si>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</si>
  <si>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</si>
  <si>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</si>
  <si>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</si>
  <si>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平成13年度</t>
  </si>
  <si>
    <t>14</t>
  </si>
  <si>
    <t>18</t>
  </si>
  <si>
    <t>12 豊後大野市</t>
  </si>
  <si>
    <t>18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</si>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</sst>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0.0_);[Red]\(0.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1" fontId="8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7" fillId="0" borderId="1" xfId="0" applyNumberFormat="1" applyFont="1" applyBorder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centerContinuous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Continuous"/>
    </xf>
    <xf numFmtId="41" fontId="9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Continuous" vertical="center"/>
      <protection/>
    </xf>
    <xf numFmtId="41" fontId="0" fillId="0" borderId="3" xfId="0" applyNumberFormat="1" applyFont="1" applyBorder="1" applyAlignment="1" applyProtection="1">
      <alignment horizontal="centerContinuous" vertical="center"/>
      <protection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7" xfId="0" applyNumberFormat="1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7" xfId="0" applyNumberFormat="1" applyFont="1" applyBorder="1" applyAlignment="1" applyProtection="1">
      <alignment/>
      <protection/>
    </xf>
    <xf numFmtId="49" fontId="8" fillId="0" borderId="4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 applyProtection="1">
      <alignment horizontal="center"/>
      <protection/>
    </xf>
    <xf numFmtId="177" fontId="0" fillId="0" borderId="8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/>
    </xf>
    <xf numFmtId="41" fontId="0" fillId="0" borderId="9" xfId="0" applyNumberFormat="1" applyFont="1" applyBorder="1" applyAlignment="1" applyProtection="1">
      <alignment/>
      <protection/>
    </xf>
    <xf numFmtId="41" fontId="0" fillId="0" borderId="9" xfId="0" applyNumberFormat="1" applyFont="1" applyAlignment="1" applyProtection="1">
      <alignment/>
      <protection/>
    </xf>
    <xf numFmtId="41" fontId="0" fillId="0" borderId="9" xfId="0" applyNumberFormat="1" applyFont="1" applyAlignment="1">
      <alignment/>
    </xf>
    <xf numFmtId="41" fontId="0" fillId="0" borderId="9" xfId="0" applyNumberFormat="1" applyFont="1" applyAlignment="1">
      <alignment horizontal="center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7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>
      <alignment/>
    </xf>
    <xf numFmtId="41" fontId="11" fillId="0" borderId="3" xfId="0" applyNumberFormat="1" applyFont="1" applyBorder="1" applyAlignment="1" applyProtection="1">
      <alignment/>
      <protection/>
    </xf>
    <xf numFmtId="187" fontId="0" fillId="0" borderId="1" xfId="0" applyNumberFormat="1" applyFont="1" applyBorder="1" applyAlignment="1" applyProtection="1">
      <alignment horizontal="centerContinuous"/>
      <protection/>
    </xf>
    <xf numFmtId="187" fontId="0" fillId="0" borderId="3" xfId="0" applyNumberFormat="1" applyFont="1" applyBorder="1" applyAlignment="1" applyProtection="1">
      <alignment horizontal="centerContinuous" vertical="center"/>
      <protection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/>
      <protection locked="0"/>
    </xf>
    <xf numFmtId="187" fontId="8" fillId="0" borderId="0" xfId="0" applyNumberFormat="1" applyFont="1" applyBorder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Border="1" applyAlignment="1" applyProtection="1">
      <alignment/>
      <protection/>
    </xf>
    <xf numFmtId="187" fontId="0" fillId="0" borderId="9" xfId="0" applyNumberFormat="1" applyFont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Zeros="0" tabSelected="1" view="pageBreakPreview" zoomScaleNormal="75" zoomScaleSheetLayoutView="10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"/>
    </sheetView>
  </sheetViews>
  <sheetFormatPr defaultColWidth="13.375" defaultRowHeight="12" customHeight="1"/>
  <cols>
    <col min="1" max="1" width="16.375" style="1" customWidth="1"/>
    <col min="2" max="7" width="15.00390625" style="54" customWidth="1"/>
    <col min="8" max="8" width="9.375" style="75" customWidth="1"/>
    <col min="9" max="9" width="15.00390625" style="1" customWidth="1"/>
    <col min="10" max="14" width="15.75390625" style="1" customWidth="1"/>
    <col min="15" max="15" width="16.25390625" style="1" customWidth="1"/>
    <col min="16" max="17" width="15.75390625" style="1" customWidth="1"/>
    <col min="18" max="18" width="6.75390625" style="55" customWidth="1"/>
    <col min="19" max="16384" width="13.375" style="1" customWidth="1"/>
  </cols>
  <sheetData>
    <row r="1" spans="1:18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 thickBot="1">
      <c r="A2" s="2" t="s">
        <v>1</v>
      </c>
      <c r="B2" s="3"/>
      <c r="C2" s="4"/>
      <c r="D2" s="4"/>
      <c r="E2" s="4"/>
      <c r="F2" s="4"/>
      <c r="G2" s="4"/>
      <c r="H2" s="65"/>
      <c r="I2" s="5"/>
      <c r="J2" s="6"/>
      <c r="K2" s="7"/>
      <c r="L2" s="6"/>
      <c r="M2" s="8"/>
      <c r="N2" s="8"/>
      <c r="O2" s="8"/>
      <c r="P2" s="8"/>
      <c r="Q2" s="8"/>
      <c r="R2" s="9"/>
    </row>
    <row r="3" spans="1:19" s="18" customFormat="1" ht="13.5" customHeight="1" thickTop="1">
      <c r="A3" s="10" t="s">
        <v>2</v>
      </c>
      <c r="B3" s="11" t="s">
        <v>3</v>
      </c>
      <c r="C3" s="12"/>
      <c r="D3" s="12"/>
      <c r="E3" s="11" t="s">
        <v>4</v>
      </c>
      <c r="F3" s="12"/>
      <c r="G3" s="12"/>
      <c r="H3" s="66"/>
      <c r="I3" s="13" t="s">
        <v>5</v>
      </c>
      <c r="J3" s="12"/>
      <c r="K3" s="14"/>
      <c r="L3" s="12"/>
      <c r="M3" s="14"/>
      <c r="N3" s="12"/>
      <c r="O3" s="14"/>
      <c r="P3" s="77" t="s">
        <v>6</v>
      </c>
      <c r="Q3" s="15" t="s">
        <v>7</v>
      </c>
      <c r="R3" s="16" t="s">
        <v>8</v>
      </c>
      <c r="S3" s="17"/>
    </row>
    <row r="4" spans="1:19" s="18" customFormat="1" ht="13.5" customHeight="1">
      <c r="A4" s="19" t="s">
        <v>9</v>
      </c>
      <c r="B4" s="20" t="s">
        <v>10</v>
      </c>
      <c r="C4" s="20" t="s">
        <v>11</v>
      </c>
      <c r="D4" s="20" t="s">
        <v>12</v>
      </c>
      <c r="E4" s="20" t="s">
        <v>10</v>
      </c>
      <c r="F4" s="20" t="s">
        <v>11</v>
      </c>
      <c r="G4" s="20" t="s">
        <v>12</v>
      </c>
      <c r="H4" s="67" t="s">
        <v>13</v>
      </c>
      <c r="I4" s="21" t="s">
        <v>10</v>
      </c>
      <c r="J4" s="21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78"/>
      <c r="Q4" s="22" t="s">
        <v>20</v>
      </c>
      <c r="R4" s="20" t="s">
        <v>21</v>
      </c>
      <c r="S4" s="23"/>
    </row>
    <row r="5" spans="1:18" ht="18.75" customHeight="1">
      <c r="A5" s="24" t="s">
        <v>49</v>
      </c>
      <c r="B5" s="25">
        <v>157914335</v>
      </c>
      <c r="C5" s="26">
        <v>146381226</v>
      </c>
      <c r="D5" s="26">
        <v>11533109</v>
      </c>
      <c r="E5" s="26">
        <v>145361441</v>
      </c>
      <c r="F5" s="26">
        <v>143465914</v>
      </c>
      <c r="G5" s="26">
        <v>1895527</v>
      </c>
      <c r="H5" s="68">
        <v>92.05082046541247</v>
      </c>
      <c r="I5" s="26">
        <v>134110707</v>
      </c>
      <c r="J5" s="27">
        <v>52159638</v>
      </c>
      <c r="K5" s="28">
        <v>72136508</v>
      </c>
      <c r="L5" s="28">
        <v>1844015</v>
      </c>
      <c r="M5" s="28">
        <v>7575939</v>
      </c>
      <c r="N5" s="28">
        <v>56177</v>
      </c>
      <c r="O5" s="28">
        <v>338430</v>
      </c>
      <c r="P5" s="29">
        <v>11250734</v>
      </c>
      <c r="Q5" s="30">
        <v>0</v>
      </c>
      <c r="R5" s="31" t="s">
        <v>22</v>
      </c>
    </row>
    <row r="6" spans="1:18" ht="18.75" customHeight="1">
      <c r="A6" s="24" t="s">
        <v>50</v>
      </c>
      <c r="B6" s="25">
        <v>156191908</v>
      </c>
      <c r="C6" s="26">
        <v>144599570</v>
      </c>
      <c r="D6" s="26">
        <v>11592338</v>
      </c>
      <c r="E6" s="26">
        <v>143343298</v>
      </c>
      <c r="F6" s="26">
        <v>141463903</v>
      </c>
      <c r="G6" s="26">
        <v>1879395</v>
      </c>
      <c r="H6" s="69">
        <v>91.7738312025742</v>
      </c>
      <c r="I6" s="26">
        <v>131762431</v>
      </c>
      <c r="J6" s="27">
        <v>49217757</v>
      </c>
      <c r="K6" s="28">
        <v>72828450</v>
      </c>
      <c r="L6" s="28">
        <v>1912593</v>
      </c>
      <c r="M6" s="28">
        <v>7411526</v>
      </c>
      <c r="N6" s="28">
        <v>52714</v>
      </c>
      <c r="O6" s="28">
        <v>339391</v>
      </c>
      <c r="P6" s="29">
        <v>11580867</v>
      </c>
      <c r="Q6" s="30">
        <v>0</v>
      </c>
      <c r="R6" s="31" t="s">
        <v>23</v>
      </c>
    </row>
    <row r="7" spans="1:18" ht="18.75" customHeight="1">
      <c r="A7" s="24" t="s">
        <v>24</v>
      </c>
      <c r="B7" s="32">
        <v>151383540</v>
      </c>
      <c r="C7" s="33">
        <v>139361621</v>
      </c>
      <c r="D7" s="33">
        <v>12021919</v>
      </c>
      <c r="E7" s="33">
        <v>138241146</v>
      </c>
      <c r="F7" s="33">
        <v>136528065</v>
      </c>
      <c r="G7" s="33">
        <v>1713081</v>
      </c>
      <c r="H7" s="70">
        <v>91.31847887821885</v>
      </c>
      <c r="I7" s="33">
        <v>127445916</v>
      </c>
      <c r="J7" s="35">
        <v>47850149</v>
      </c>
      <c r="K7" s="36">
        <v>69883299</v>
      </c>
      <c r="L7" s="36">
        <v>1974542</v>
      </c>
      <c r="M7" s="36">
        <v>7650713</v>
      </c>
      <c r="N7" s="36">
        <v>52214</v>
      </c>
      <c r="O7" s="36">
        <v>34999</v>
      </c>
      <c r="P7" s="34">
        <v>10795230</v>
      </c>
      <c r="Q7" s="30">
        <v>0</v>
      </c>
      <c r="R7" s="31" t="s">
        <v>24</v>
      </c>
    </row>
    <row r="8" spans="1:18" ht="18.75" customHeight="1">
      <c r="A8" s="24" t="s">
        <v>25</v>
      </c>
      <c r="B8" s="32">
        <v>153010828</v>
      </c>
      <c r="C8" s="33">
        <v>141137682</v>
      </c>
      <c r="D8" s="33">
        <v>11873146</v>
      </c>
      <c r="E8" s="33">
        <v>140020766</v>
      </c>
      <c r="F8" s="33">
        <v>138285342</v>
      </c>
      <c r="G8" s="33">
        <v>1735424</v>
      </c>
      <c r="H8" s="70">
        <v>91.51036422075958</v>
      </c>
      <c r="I8" s="33">
        <v>129085131</v>
      </c>
      <c r="J8" s="35">
        <v>48340960</v>
      </c>
      <c r="K8" s="36">
        <v>70823679</v>
      </c>
      <c r="L8" s="36">
        <v>2041440</v>
      </c>
      <c r="M8" s="36">
        <v>7795727</v>
      </c>
      <c r="N8" s="36">
        <v>53088</v>
      </c>
      <c r="O8" s="36">
        <v>30237</v>
      </c>
      <c r="P8" s="34">
        <v>10935635</v>
      </c>
      <c r="Q8" s="30">
        <v>0</v>
      </c>
      <c r="R8" s="31" t="s">
        <v>25</v>
      </c>
    </row>
    <row r="9" spans="1:18" ht="18.75" customHeight="1">
      <c r="A9" s="24" t="s">
        <v>26</v>
      </c>
      <c r="B9" s="32">
        <v>158544419</v>
      </c>
      <c r="C9" s="33">
        <v>146739059</v>
      </c>
      <c r="D9" s="33">
        <v>11805360</v>
      </c>
      <c r="E9" s="33">
        <v>145709139</v>
      </c>
      <c r="F9" s="33">
        <v>143862482</v>
      </c>
      <c r="G9" s="33">
        <v>1846657</v>
      </c>
      <c r="H9" s="70">
        <v>91.9043003336497</v>
      </c>
      <c r="I9" s="33">
        <v>134501816</v>
      </c>
      <c r="J9" s="35">
        <v>51277150</v>
      </c>
      <c r="K9" s="36">
        <v>73395132</v>
      </c>
      <c r="L9" s="36">
        <v>2119127</v>
      </c>
      <c r="M9" s="36">
        <v>7647898</v>
      </c>
      <c r="N9" s="36">
        <v>55807</v>
      </c>
      <c r="O9" s="36">
        <v>6702</v>
      </c>
      <c r="P9" s="34">
        <v>11207323</v>
      </c>
      <c r="Q9" s="30">
        <v>0</v>
      </c>
      <c r="R9" s="31" t="s">
        <v>26</v>
      </c>
    </row>
    <row r="10" spans="1:18" ht="18.75" customHeight="1">
      <c r="A10" s="24"/>
      <c r="B10" s="32"/>
      <c r="C10" s="33"/>
      <c r="D10" s="33"/>
      <c r="E10" s="33"/>
      <c r="F10" s="33"/>
      <c r="G10" s="33"/>
      <c r="H10" s="70"/>
      <c r="I10" s="33"/>
      <c r="J10" s="35"/>
      <c r="K10" s="36"/>
      <c r="L10" s="36"/>
      <c r="M10" s="36"/>
      <c r="N10" s="36"/>
      <c r="O10" s="36"/>
      <c r="P10" s="34"/>
      <c r="Q10" s="30"/>
      <c r="R10" s="31"/>
    </row>
    <row r="11" spans="1:18" ht="18.75" customHeight="1">
      <c r="A11" s="56" t="s">
        <v>53</v>
      </c>
      <c r="B11" s="37">
        <f>SUM(B13:B30)</f>
        <v>160307868</v>
      </c>
      <c r="C11" s="38">
        <f aca="true" t="shared" si="0" ref="C11:Q11">SUM(C13:C30)</f>
        <v>148604568</v>
      </c>
      <c r="D11" s="38">
        <f t="shared" si="0"/>
        <v>11703300</v>
      </c>
      <c r="E11" s="38">
        <f t="shared" si="0"/>
        <v>147549563</v>
      </c>
      <c r="F11" s="38">
        <f t="shared" si="0"/>
        <v>145793410</v>
      </c>
      <c r="G11" s="38">
        <f t="shared" si="0"/>
        <v>1756153</v>
      </c>
      <c r="H11" s="72">
        <f aca="true" t="shared" si="1" ref="H11:H26">(+E11/B11*100)</f>
        <v>92.04137316578873</v>
      </c>
      <c r="I11" s="38">
        <f t="shared" si="0"/>
        <v>136697307</v>
      </c>
      <c r="J11" s="38">
        <f t="shared" si="0"/>
        <v>55612362</v>
      </c>
      <c r="K11" s="38">
        <f t="shared" si="0"/>
        <v>70990864</v>
      </c>
      <c r="L11" s="38">
        <f t="shared" si="0"/>
        <v>2196356</v>
      </c>
      <c r="M11" s="38">
        <f t="shared" si="0"/>
        <v>7825184</v>
      </c>
      <c r="N11" s="38">
        <f t="shared" si="0"/>
        <v>57040</v>
      </c>
      <c r="O11" s="38">
        <f t="shared" si="0"/>
        <v>15501</v>
      </c>
      <c r="P11" s="38">
        <f t="shared" si="0"/>
        <v>10852256</v>
      </c>
      <c r="Q11" s="39">
        <f t="shared" si="0"/>
        <v>0</v>
      </c>
      <c r="R11" s="40" t="s">
        <v>51</v>
      </c>
    </row>
    <row r="12" spans="1:18" ht="18.75" customHeight="1">
      <c r="A12" s="41"/>
      <c r="B12" s="37"/>
      <c r="C12" s="38"/>
      <c r="D12" s="38"/>
      <c r="E12" s="38"/>
      <c r="F12" s="38"/>
      <c r="G12" s="38"/>
      <c r="H12" s="71"/>
      <c r="I12" s="38"/>
      <c r="J12" s="38"/>
      <c r="K12" s="38"/>
      <c r="L12" s="38"/>
      <c r="M12" s="38"/>
      <c r="N12" s="38"/>
      <c r="O12" s="38"/>
      <c r="P12" s="38"/>
      <c r="Q12" s="39"/>
      <c r="R12" s="42"/>
    </row>
    <row r="13" spans="1:18" ht="18.75" customHeight="1">
      <c r="A13" s="44" t="s">
        <v>54</v>
      </c>
      <c r="B13" s="45">
        <f aca="true" t="shared" si="2" ref="B13:B26">C13+D13</f>
        <v>79575522</v>
      </c>
      <c r="C13" s="57">
        <v>75864978</v>
      </c>
      <c r="D13" s="57">
        <v>3710544</v>
      </c>
      <c r="E13" s="46">
        <f aca="true" t="shared" si="3" ref="E13:E26">F13+G13</f>
        <v>75604870</v>
      </c>
      <c r="F13" s="57">
        <v>74880041</v>
      </c>
      <c r="G13" s="57">
        <v>724829</v>
      </c>
      <c r="H13" s="72">
        <f t="shared" si="1"/>
        <v>95.01020929526544</v>
      </c>
      <c r="I13" s="46">
        <f aca="true" t="shared" si="4" ref="I13:I26">SUM(J13:O13)</f>
        <v>68316233</v>
      </c>
      <c r="J13" s="60">
        <v>28605384</v>
      </c>
      <c r="K13" s="60">
        <v>35773499</v>
      </c>
      <c r="L13" s="60">
        <v>712133</v>
      </c>
      <c r="M13" s="60">
        <v>3212167</v>
      </c>
      <c r="N13" s="61">
        <v>0</v>
      </c>
      <c r="O13" s="60">
        <v>13050</v>
      </c>
      <c r="P13" s="58">
        <v>7288637</v>
      </c>
      <c r="Q13" s="62">
        <v>0</v>
      </c>
      <c r="R13" s="47" t="s">
        <v>27</v>
      </c>
    </row>
    <row r="14" spans="1:18" ht="18.75" customHeight="1">
      <c r="A14" s="44" t="s">
        <v>55</v>
      </c>
      <c r="B14" s="45">
        <f t="shared" si="2"/>
        <v>15934668</v>
      </c>
      <c r="C14" s="57">
        <v>13997431</v>
      </c>
      <c r="D14" s="57">
        <v>1937237</v>
      </c>
      <c r="E14" s="46">
        <f t="shared" si="3"/>
        <v>13770697</v>
      </c>
      <c r="F14" s="57">
        <v>13482472</v>
      </c>
      <c r="G14" s="57">
        <v>288225</v>
      </c>
      <c r="H14" s="72">
        <f t="shared" si="1"/>
        <v>86.41972961093384</v>
      </c>
      <c r="I14" s="46">
        <f t="shared" si="4"/>
        <v>12284867</v>
      </c>
      <c r="J14" s="60">
        <v>4860661</v>
      </c>
      <c r="K14" s="60">
        <v>6348046</v>
      </c>
      <c r="L14" s="60">
        <v>169326</v>
      </c>
      <c r="M14" s="60">
        <v>906834</v>
      </c>
      <c r="N14" s="61">
        <v>0</v>
      </c>
      <c r="O14" s="60">
        <v>0</v>
      </c>
      <c r="P14" s="58">
        <v>1485830</v>
      </c>
      <c r="Q14" s="62">
        <v>0</v>
      </c>
      <c r="R14" s="47" t="s">
        <v>28</v>
      </c>
    </row>
    <row r="15" spans="1:18" ht="18.75" customHeight="1">
      <c r="A15" s="44" t="s">
        <v>56</v>
      </c>
      <c r="B15" s="45">
        <f t="shared" si="2"/>
        <v>9961088</v>
      </c>
      <c r="C15" s="57">
        <v>9196751</v>
      </c>
      <c r="D15" s="57">
        <v>764337</v>
      </c>
      <c r="E15" s="46">
        <f t="shared" si="3"/>
        <v>9181019</v>
      </c>
      <c r="F15" s="57">
        <v>9046704</v>
      </c>
      <c r="G15" s="57">
        <v>134315</v>
      </c>
      <c r="H15" s="72">
        <f t="shared" si="1"/>
        <v>92.1688373800131</v>
      </c>
      <c r="I15" s="46">
        <f t="shared" si="4"/>
        <v>8564260</v>
      </c>
      <c r="J15" s="60">
        <v>3435636</v>
      </c>
      <c r="K15" s="60">
        <v>4386674</v>
      </c>
      <c r="L15" s="60">
        <v>165306</v>
      </c>
      <c r="M15" s="60">
        <v>576644</v>
      </c>
      <c r="N15" s="61">
        <v>0</v>
      </c>
      <c r="O15" s="60">
        <v>0</v>
      </c>
      <c r="P15" s="58">
        <v>616759</v>
      </c>
      <c r="Q15" s="62">
        <v>0</v>
      </c>
      <c r="R15" s="47" t="s">
        <v>29</v>
      </c>
    </row>
    <row r="16" spans="1:18" ht="18.75" customHeight="1">
      <c r="A16" s="44" t="s">
        <v>57</v>
      </c>
      <c r="B16" s="45">
        <f t="shared" si="2"/>
        <v>8497257</v>
      </c>
      <c r="C16" s="57">
        <v>7875978</v>
      </c>
      <c r="D16" s="57">
        <v>621279</v>
      </c>
      <c r="E16" s="46">
        <f t="shared" si="3"/>
        <v>7855623</v>
      </c>
      <c r="F16" s="57">
        <v>7711185</v>
      </c>
      <c r="G16" s="57">
        <v>144438</v>
      </c>
      <c r="H16" s="72">
        <f t="shared" si="1"/>
        <v>92.44892793050745</v>
      </c>
      <c r="I16" s="46">
        <f t="shared" si="4"/>
        <v>7312741</v>
      </c>
      <c r="J16" s="60">
        <v>2674224</v>
      </c>
      <c r="K16" s="60">
        <v>4018302</v>
      </c>
      <c r="L16" s="60">
        <v>153972</v>
      </c>
      <c r="M16" s="60">
        <v>466243</v>
      </c>
      <c r="N16" s="61">
        <v>0</v>
      </c>
      <c r="O16" s="60">
        <v>0</v>
      </c>
      <c r="P16" s="58">
        <v>542882</v>
      </c>
      <c r="Q16" s="62">
        <v>0</v>
      </c>
      <c r="R16" s="47" t="s">
        <v>30</v>
      </c>
    </row>
    <row r="17" spans="1:18" ht="18.75" customHeight="1">
      <c r="A17" s="44" t="s">
        <v>58</v>
      </c>
      <c r="B17" s="45">
        <f t="shared" si="2"/>
        <v>7755805</v>
      </c>
      <c r="C17" s="57">
        <v>6982211</v>
      </c>
      <c r="D17" s="57">
        <v>773594</v>
      </c>
      <c r="E17" s="46">
        <f t="shared" si="3"/>
        <v>6897170</v>
      </c>
      <c r="F17" s="57">
        <v>6824242</v>
      </c>
      <c r="G17" s="57">
        <v>72928</v>
      </c>
      <c r="H17" s="72">
        <f t="shared" si="1"/>
        <v>88.92913114757269</v>
      </c>
      <c r="I17" s="46">
        <f t="shared" si="4"/>
        <v>6604400</v>
      </c>
      <c r="J17" s="60">
        <v>2610261</v>
      </c>
      <c r="K17" s="60">
        <v>3360561</v>
      </c>
      <c r="L17" s="60">
        <v>162897</v>
      </c>
      <c r="M17" s="60">
        <v>470437</v>
      </c>
      <c r="N17" s="60">
        <v>244</v>
      </c>
      <c r="O17" s="60">
        <v>0</v>
      </c>
      <c r="P17" s="58">
        <v>292770</v>
      </c>
      <c r="Q17" s="62">
        <v>0</v>
      </c>
      <c r="R17" s="47" t="s">
        <v>31</v>
      </c>
    </row>
    <row r="18" spans="1:18" ht="18.75" customHeight="1">
      <c r="A18" s="44" t="s">
        <v>59</v>
      </c>
      <c r="B18" s="45">
        <f t="shared" si="2"/>
        <v>4346809</v>
      </c>
      <c r="C18" s="57">
        <v>3962827</v>
      </c>
      <c r="D18" s="57">
        <v>383982</v>
      </c>
      <c r="E18" s="46">
        <f t="shared" si="3"/>
        <v>3901447</v>
      </c>
      <c r="F18" s="57">
        <v>3861757</v>
      </c>
      <c r="G18" s="57">
        <v>39690</v>
      </c>
      <c r="H18" s="72">
        <f t="shared" si="1"/>
        <v>89.75427721806962</v>
      </c>
      <c r="I18" s="46">
        <f t="shared" si="4"/>
        <v>3769073</v>
      </c>
      <c r="J18" s="60">
        <v>1492831</v>
      </c>
      <c r="K18" s="60">
        <v>1939258</v>
      </c>
      <c r="L18" s="60">
        <v>93725</v>
      </c>
      <c r="M18" s="60">
        <v>241951</v>
      </c>
      <c r="N18" s="60">
        <v>1308</v>
      </c>
      <c r="O18" s="60">
        <v>0</v>
      </c>
      <c r="P18" s="58">
        <v>132374</v>
      </c>
      <c r="Q18" s="62">
        <v>0</v>
      </c>
      <c r="R18" s="47" t="s">
        <v>32</v>
      </c>
    </row>
    <row r="19" spans="1:18" ht="18.75" customHeight="1">
      <c r="A19" s="44" t="s">
        <v>60</v>
      </c>
      <c r="B19" s="45">
        <f t="shared" si="2"/>
        <v>2635780</v>
      </c>
      <c r="C19" s="57">
        <v>2482148</v>
      </c>
      <c r="D19" s="57">
        <v>153632</v>
      </c>
      <c r="E19" s="46">
        <f t="shared" si="3"/>
        <v>2473886</v>
      </c>
      <c r="F19" s="57">
        <v>2451082</v>
      </c>
      <c r="G19" s="57">
        <v>22804</v>
      </c>
      <c r="H19" s="72">
        <f t="shared" si="1"/>
        <v>93.85783335483234</v>
      </c>
      <c r="I19" s="46">
        <f t="shared" si="4"/>
        <v>2396304</v>
      </c>
      <c r="J19" s="60">
        <v>954550</v>
      </c>
      <c r="K19" s="60">
        <v>1221201</v>
      </c>
      <c r="L19" s="60">
        <v>39138</v>
      </c>
      <c r="M19" s="60">
        <v>125927</v>
      </c>
      <c r="N19" s="60">
        <v>55488</v>
      </c>
      <c r="O19" s="60">
        <v>0</v>
      </c>
      <c r="P19" s="58">
        <v>77582</v>
      </c>
      <c r="Q19" s="62">
        <v>0</v>
      </c>
      <c r="R19" s="47" t="s">
        <v>33</v>
      </c>
    </row>
    <row r="20" spans="1:18" ht="18.75" customHeight="1">
      <c r="A20" s="44" t="s">
        <v>61</v>
      </c>
      <c r="B20" s="45">
        <f t="shared" si="2"/>
        <v>2068194</v>
      </c>
      <c r="C20" s="57">
        <v>1908014</v>
      </c>
      <c r="D20" s="57">
        <v>160180</v>
      </c>
      <c r="E20" s="46">
        <f t="shared" si="3"/>
        <v>1882494</v>
      </c>
      <c r="F20" s="57">
        <v>1861287</v>
      </c>
      <c r="G20" s="57">
        <v>21207</v>
      </c>
      <c r="H20" s="72">
        <f t="shared" si="1"/>
        <v>91.02115178750157</v>
      </c>
      <c r="I20" s="46">
        <f t="shared" si="4"/>
        <v>1833520</v>
      </c>
      <c r="J20" s="60">
        <v>708335</v>
      </c>
      <c r="K20" s="60">
        <v>911047</v>
      </c>
      <c r="L20" s="60">
        <v>68028</v>
      </c>
      <c r="M20" s="60">
        <v>146110</v>
      </c>
      <c r="N20" s="61">
        <v>0</v>
      </c>
      <c r="O20" s="60">
        <v>0</v>
      </c>
      <c r="P20" s="58">
        <v>48974</v>
      </c>
      <c r="Q20" s="62">
        <v>0</v>
      </c>
      <c r="R20" s="47" t="s">
        <v>34</v>
      </c>
    </row>
    <row r="21" spans="1:18" ht="18.75" customHeight="1">
      <c r="A21" s="44" t="s">
        <v>62</v>
      </c>
      <c r="B21" s="45">
        <f t="shared" si="2"/>
        <v>1966062</v>
      </c>
      <c r="C21" s="57">
        <v>1850860</v>
      </c>
      <c r="D21" s="57">
        <v>115202</v>
      </c>
      <c r="E21" s="46">
        <f t="shared" si="3"/>
        <v>1845879</v>
      </c>
      <c r="F21" s="57">
        <v>1829873</v>
      </c>
      <c r="G21" s="57">
        <v>16006</v>
      </c>
      <c r="H21" s="72">
        <f t="shared" si="1"/>
        <v>93.88712054858901</v>
      </c>
      <c r="I21" s="46">
        <f t="shared" si="4"/>
        <v>1844408</v>
      </c>
      <c r="J21" s="60">
        <v>826482</v>
      </c>
      <c r="K21" s="60">
        <v>823787</v>
      </c>
      <c r="L21" s="60">
        <v>52371</v>
      </c>
      <c r="M21" s="60">
        <v>141768</v>
      </c>
      <c r="N21" s="61">
        <v>0</v>
      </c>
      <c r="O21" s="60">
        <v>0</v>
      </c>
      <c r="P21" s="58">
        <v>1471</v>
      </c>
      <c r="Q21" s="62">
        <v>0</v>
      </c>
      <c r="R21" s="47" t="s">
        <v>35</v>
      </c>
    </row>
    <row r="22" spans="1:18" ht="18.75" customHeight="1">
      <c r="A22" s="44" t="s">
        <v>36</v>
      </c>
      <c r="B22" s="45">
        <f t="shared" si="2"/>
        <v>3498569</v>
      </c>
      <c r="C22" s="57">
        <v>3008020</v>
      </c>
      <c r="D22" s="57">
        <v>490549</v>
      </c>
      <c r="E22" s="46">
        <f t="shared" si="3"/>
        <v>2903204</v>
      </c>
      <c r="F22" s="57">
        <v>2874764</v>
      </c>
      <c r="G22" s="57">
        <v>28440</v>
      </c>
      <c r="H22" s="72">
        <f t="shared" si="1"/>
        <v>82.9826137486498</v>
      </c>
      <c r="I22" s="46">
        <f t="shared" si="4"/>
        <v>2900809</v>
      </c>
      <c r="J22" s="60">
        <v>1016230</v>
      </c>
      <c r="K22" s="60">
        <v>1592728</v>
      </c>
      <c r="L22" s="60">
        <v>71915</v>
      </c>
      <c r="M22" s="60">
        <v>219936</v>
      </c>
      <c r="N22" s="61">
        <v>0</v>
      </c>
      <c r="O22" s="60">
        <v>0</v>
      </c>
      <c r="P22" s="58">
        <v>2395</v>
      </c>
      <c r="Q22" s="62">
        <v>0</v>
      </c>
      <c r="R22" s="47" t="s">
        <v>37</v>
      </c>
    </row>
    <row r="23" spans="1:20" s="43" customFormat="1" ht="18.75" customHeight="1">
      <c r="A23" s="44" t="s">
        <v>38</v>
      </c>
      <c r="B23" s="45">
        <f t="shared" si="2"/>
        <v>5992916</v>
      </c>
      <c r="C23" s="58">
        <v>5556474</v>
      </c>
      <c r="D23" s="58">
        <v>436442</v>
      </c>
      <c r="E23" s="46">
        <f t="shared" si="3"/>
        <v>5545853</v>
      </c>
      <c r="F23" s="58">
        <v>5467661</v>
      </c>
      <c r="G23" s="58">
        <v>78192</v>
      </c>
      <c r="H23" s="73">
        <f t="shared" si="1"/>
        <v>92.54014239478745</v>
      </c>
      <c r="I23" s="46">
        <f t="shared" si="4"/>
        <v>5393221</v>
      </c>
      <c r="J23" s="61">
        <v>2401188</v>
      </c>
      <c r="K23" s="61">
        <v>2500386</v>
      </c>
      <c r="L23" s="61">
        <v>133785</v>
      </c>
      <c r="M23" s="61">
        <v>355411</v>
      </c>
      <c r="N23" s="61">
        <v>0</v>
      </c>
      <c r="O23" s="61">
        <v>2451</v>
      </c>
      <c r="P23" s="58">
        <v>152632</v>
      </c>
      <c r="Q23" s="62">
        <v>0</v>
      </c>
      <c r="R23" s="47" t="s">
        <v>39</v>
      </c>
      <c r="S23" s="1"/>
      <c r="T23" s="1"/>
    </row>
    <row r="24" spans="1:20" s="43" customFormat="1" ht="18.75" customHeight="1">
      <c r="A24" s="44" t="s">
        <v>52</v>
      </c>
      <c r="B24" s="45">
        <f t="shared" si="2"/>
        <v>3159311</v>
      </c>
      <c r="C24" s="59">
        <v>2987163</v>
      </c>
      <c r="D24" s="58">
        <v>172148</v>
      </c>
      <c r="E24" s="46">
        <f t="shared" si="3"/>
        <v>2953877</v>
      </c>
      <c r="F24" s="58">
        <v>2924516</v>
      </c>
      <c r="G24" s="58">
        <v>29361</v>
      </c>
      <c r="H24" s="73">
        <f t="shared" si="1"/>
        <v>93.49750626006747</v>
      </c>
      <c r="I24" s="46">
        <f t="shared" si="4"/>
        <v>2923669</v>
      </c>
      <c r="J24" s="61">
        <v>1123606</v>
      </c>
      <c r="K24" s="61">
        <v>1469187</v>
      </c>
      <c r="L24" s="61">
        <v>100542</v>
      </c>
      <c r="M24" s="61">
        <v>230334</v>
      </c>
      <c r="N24" s="63">
        <v>0</v>
      </c>
      <c r="O24" s="63">
        <v>0</v>
      </c>
      <c r="P24" s="58">
        <v>30208</v>
      </c>
      <c r="Q24" s="62">
        <v>0</v>
      </c>
      <c r="R24" s="47" t="s">
        <v>40</v>
      </c>
      <c r="S24" s="1"/>
      <c r="T24" s="1"/>
    </row>
    <row r="25" spans="1:20" s="43" customFormat="1" ht="18.75" customHeight="1">
      <c r="A25" s="44" t="s">
        <v>41</v>
      </c>
      <c r="B25" s="45">
        <f t="shared" si="2"/>
        <v>4089974</v>
      </c>
      <c r="C25" s="59">
        <v>3668674</v>
      </c>
      <c r="D25" s="58">
        <v>421300</v>
      </c>
      <c r="E25" s="46">
        <f t="shared" si="3"/>
        <v>3603719</v>
      </c>
      <c r="F25" s="58">
        <v>3540818</v>
      </c>
      <c r="G25" s="58">
        <v>62901</v>
      </c>
      <c r="H25" s="73">
        <f t="shared" si="1"/>
        <v>88.11104911669365</v>
      </c>
      <c r="I25" s="46">
        <f t="shared" si="4"/>
        <v>3484636</v>
      </c>
      <c r="J25" s="61">
        <v>1173402</v>
      </c>
      <c r="K25" s="61">
        <v>2031575</v>
      </c>
      <c r="L25" s="61">
        <v>71522</v>
      </c>
      <c r="M25" s="61">
        <v>208137</v>
      </c>
      <c r="N25" s="63">
        <v>0</v>
      </c>
      <c r="O25" s="63">
        <v>0</v>
      </c>
      <c r="P25" s="58">
        <v>119083</v>
      </c>
      <c r="Q25" s="62">
        <v>0</v>
      </c>
      <c r="R25" s="47" t="s">
        <v>22</v>
      </c>
      <c r="S25" s="1"/>
      <c r="T25" s="1"/>
    </row>
    <row r="26" spans="1:20" s="43" customFormat="1" ht="18.75" customHeight="1">
      <c r="A26" s="44" t="s">
        <v>42</v>
      </c>
      <c r="B26" s="45">
        <f t="shared" si="2"/>
        <v>3787638</v>
      </c>
      <c r="C26" s="59">
        <v>3137840</v>
      </c>
      <c r="D26" s="58">
        <v>649798</v>
      </c>
      <c r="E26" s="46">
        <f t="shared" si="3"/>
        <v>3076616</v>
      </c>
      <c r="F26" s="58">
        <v>3049382</v>
      </c>
      <c r="G26" s="58">
        <v>27234</v>
      </c>
      <c r="H26" s="73">
        <f t="shared" si="1"/>
        <v>81.22782589043621</v>
      </c>
      <c r="I26" s="46">
        <f t="shared" si="4"/>
        <v>3076491</v>
      </c>
      <c r="J26" s="61">
        <v>1176187</v>
      </c>
      <c r="K26" s="61">
        <v>1640937</v>
      </c>
      <c r="L26" s="61">
        <v>77115</v>
      </c>
      <c r="M26" s="61">
        <v>182252</v>
      </c>
      <c r="N26" s="63">
        <v>0</v>
      </c>
      <c r="O26" s="63">
        <v>0</v>
      </c>
      <c r="P26" s="58">
        <v>125</v>
      </c>
      <c r="Q26" s="62">
        <v>0</v>
      </c>
      <c r="R26" s="47" t="s">
        <v>23</v>
      </c>
      <c r="S26" s="1"/>
      <c r="T26" s="1"/>
    </row>
    <row r="27" spans="1:20" s="43" customFormat="1" ht="18.75" customHeight="1">
      <c r="A27" s="44" t="s">
        <v>43</v>
      </c>
      <c r="B27" s="45">
        <f>C27+D27</f>
        <v>122195</v>
      </c>
      <c r="C27" s="58">
        <v>116588</v>
      </c>
      <c r="D27" s="58">
        <v>5607</v>
      </c>
      <c r="E27" s="46">
        <f>F27+G27</f>
        <v>115685</v>
      </c>
      <c r="F27" s="58">
        <v>115567</v>
      </c>
      <c r="G27" s="58">
        <v>118</v>
      </c>
      <c r="H27" s="73">
        <f>(+E27/B27*100)</f>
        <v>94.67244977290396</v>
      </c>
      <c r="I27" s="46">
        <f>SUM(J27:O27)</f>
        <v>115685</v>
      </c>
      <c r="J27" s="61">
        <v>39585</v>
      </c>
      <c r="K27" s="61">
        <v>57321</v>
      </c>
      <c r="L27" s="61">
        <v>5251</v>
      </c>
      <c r="M27" s="61">
        <v>13528</v>
      </c>
      <c r="N27" s="61">
        <v>0</v>
      </c>
      <c r="O27" s="61">
        <v>0</v>
      </c>
      <c r="P27" s="58">
        <v>0</v>
      </c>
      <c r="Q27" s="62">
        <v>0</v>
      </c>
      <c r="R27" s="47" t="s">
        <v>24</v>
      </c>
      <c r="S27" s="1"/>
      <c r="T27" s="1"/>
    </row>
    <row r="28" spans="1:20" s="38" customFormat="1" ht="18.75" customHeight="1">
      <c r="A28" s="44" t="s">
        <v>44</v>
      </c>
      <c r="B28" s="45">
        <f>C28+D28</f>
        <v>3835418</v>
      </c>
      <c r="C28" s="58">
        <v>3323930</v>
      </c>
      <c r="D28" s="58">
        <v>511488</v>
      </c>
      <c r="E28" s="46">
        <f>F28+G28</f>
        <v>3283401</v>
      </c>
      <c r="F28" s="58">
        <v>3254844</v>
      </c>
      <c r="G28" s="58">
        <v>28557</v>
      </c>
      <c r="H28" s="73">
        <f>(+E28/B28*100)</f>
        <v>85.60738360199592</v>
      </c>
      <c r="I28" s="46">
        <f>SUM(J28:O28)</f>
        <v>3257223</v>
      </c>
      <c r="J28" s="61">
        <v>1726938</v>
      </c>
      <c r="K28" s="61">
        <v>1328091</v>
      </c>
      <c r="L28" s="61">
        <v>51323</v>
      </c>
      <c r="M28" s="61">
        <v>150871</v>
      </c>
      <c r="N28" s="61">
        <v>0</v>
      </c>
      <c r="O28" s="61">
        <v>0</v>
      </c>
      <c r="P28" s="58">
        <v>26178</v>
      </c>
      <c r="Q28" s="62">
        <v>0</v>
      </c>
      <c r="R28" s="47" t="s">
        <v>25</v>
      </c>
      <c r="S28" s="1"/>
      <c r="T28" s="1"/>
    </row>
    <row r="29" spans="1:20" s="43" customFormat="1" ht="18.75" customHeight="1">
      <c r="A29" s="44" t="s">
        <v>45</v>
      </c>
      <c r="B29" s="45">
        <f>C29+D29</f>
        <v>1244725</v>
      </c>
      <c r="C29" s="58">
        <v>1175930</v>
      </c>
      <c r="D29" s="58">
        <v>68795</v>
      </c>
      <c r="E29" s="46">
        <f>F29+G29</f>
        <v>1167675</v>
      </c>
      <c r="F29" s="58">
        <v>1153717</v>
      </c>
      <c r="G29" s="58">
        <v>13958</v>
      </c>
      <c r="H29" s="73">
        <f>(+E29/B29*100)</f>
        <v>93.80987768382575</v>
      </c>
      <c r="I29" s="46">
        <f>SUM(J29:O29)</f>
        <v>1134242</v>
      </c>
      <c r="J29" s="61">
        <v>274099</v>
      </c>
      <c r="K29" s="61">
        <v>778024</v>
      </c>
      <c r="L29" s="61">
        <v>26668</v>
      </c>
      <c r="M29" s="61">
        <v>55451</v>
      </c>
      <c r="N29" s="61">
        <v>0</v>
      </c>
      <c r="O29" s="61">
        <v>0</v>
      </c>
      <c r="P29" s="58">
        <v>33433</v>
      </c>
      <c r="Q29" s="62">
        <v>0</v>
      </c>
      <c r="R29" s="47" t="s">
        <v>26</v>
      </c>
      <c r="S29" s="1"/>
      <c r="T29" s="1"/>
    </row>
    <row r="30" spans="1:20" s="43" customFormat="1" ht="18.75" customHeight="1">
      <c r="A30" s="48" t="s">
        <v>46</v>
      </c>
      <c r="B30" s="45">
        <f>C30+D30</f>
        <v>1835937</v>
      </c>
      <c r="C30" s="58">
        <v>1508751</v>
      </c>
      <c r="D30" s="58">
        <v>327186</v>
      </c>
      <c r="E30" s="46">
        <f>F30+G30</f>
        <v>1486448</v>
      </c>
      <c r="F30" s="58">
        <v>1463498</v>
      </c>
      <c r="G30" s="58">
        <v>22950</v>
      </c>
      <c r="H30" s="73">
        <f>(+E30/B30*100)</f>
        <v>80.96399821998249</v>
      </c>
      <c r="I30" s="46">
        <f>SUM(J30:O30)</f>
        <v>1485525</v>
      </c>
      <c r="J30" s="61">
        <v>512763</v>
      </c>
      <c r="K30" s="61">
        <v>810240</v>
      </c>
      <c r="L30" s="61">
        <v>41339</v>
      </c>
      <c r="M30" s="61">
        <v>121183</v>
      </c>
      <c r="N30" s="61">
        <v>0</v>
      </c>
      <c r="O30" s="61">
        <v>0</v>
      </c>
      <c r="P30" s="64">
        <v>923</v>
      </c>
      <c r="Q30" s="62"/>
      <c r="R30" s="47" t="s">
        <v>47</v>
      </c>
      <c r="S30" s="1"/>
      <c r="T30" s="1"/>
    </row>
    <row r="31" spans="1:18" ht="17.25" customHeight="1">
      <c r="A31" s="49" t="s">
        <v>48</v>
      </c>
      <c r="B31" s="50"/>
      <c r="C31" s="51"/>
      <c r="D31" s="51"/>
      <c r="E31" s="51"/>
      <c r="F31" s="51"/>
      <c r="G31" s="51"/>
      <c r="H31" s="74"/>
      <c r="I31" s="52"/>
      <c r="J31" s="52"/>
      <c r="K31" s="52"/>
      <c r="L31" s="52"/>
      <c r="M31" s="52"/>
      <c r="N31" s="52"/>
      <c r="O31" s="52"/>
      <c r="P31" s="52"/>
      <c r="Q31" s="52"/>
      <c r="R31" s="53"/>
    </row>
    <row r="32" ht="12" customHeight="1">
      <c r="A32" s="43"/>
    </row>
    <row r="33" ht="12" customHeight="1">
      <c r="A33" s="43"/>
    </row>
    <row r="34" ht="12" customHeight="1">
      <c r="A34" s="43"/>
    </row>
    <row r="35" ht="12" customHeight="1">
      <c r="A35" s="43"/>
    </row>
  </sheetData>
  <mergeCells count="2">
    <mergeCell ref="A1:R1"/>
    <mergeCell ref="P3:P4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2008-04-15T07:06:41Z</cp:lastPrinted>
  <dcterms:created xsi:type="dcterms:W3CDTF">2008-03-11T05:08:51Z</dcterms:created>
  <dcterms:modified xsi:type="dcterms:W3CDTF">2008-04-22T07:07:33Z</dcterms:modified>
  <cp:category/>
  <cp:version/>
  <cp:contentType/>
  <cp:contentStatus/>
</cp:coreProperties>
</file>