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33" sheetId="1" r:id="rId1"/>
  </sheets>
  <definedNames>
    <definedName name="_10.電気_ガスおよび水道" localSheetId="0">'133'!$B$1:$K$28</definedName>
    <definedName name="_10.電気_ガスおよび水道">#REF!</definedName>
    <definedName name="_xlnm.Print_Area" localSheetId="0">'133'!$A$1:$S$41</definedName>
  </definedNames>
  <calcPr fullCalcOnLoad="1"/>
</workbook>
</file>

<file path=xl/sharedStrings.xml><?xml version="1.0" encoding="utf-8"?>
<sst xmlns="http://schemas.openxmlformats.org/spreadsheetml/2006/main" count="99" uniqueCount="83">
  <si>
    <t>133．港 湾 別 ト ン 数 階 級 別 入 港 船 舶 数</t>
  </si>
  <si>
    <t>(単位  隻、t)</t>
  </si>
  <si>
    <t>年次および　　　港　　　湾</t>
  </si>
  <si>
    <t>計</t>
  </si>
  <si>
    <t>10,000総トン以上</t>
  </si>
  <si>
    <t xml:space="preserve"> 6,000総トン以上</t>
  </si>
  <si>
    <t>3,000総トン以上</t>
  </si>
  <si>
    <t>100総トン以上</t>
  </si>
  <si>
    <t>10,000総トン未満</t>
  </si>
  <si>
    <t>6,000総トン未満</t>
  </si>
  <si>
    <t>1,000総トン未満</t>
  </si>
  <si>
    <t>500総トン未満</t>
  </si>
  <si>
    <t>100総トン未満</t>
  </si>
  <si>
    <t>隻  数</t>
  </si>
  <si>
    <t>総トン数</t>
  </si>
  <si>
    <t>平成13年</t>
  </si>
  <si>
    <r>
      <t>1</t>
    </r>
    <r>
      <rPr>
        <sz val="10"/>
        <rFont val="ＭＳ 明朝"/>
        <family val="1"/>
      </rPr>
      <t>3</t>
    </r>
  </si>
  <si>
    <r>
      <t xml:space="preserve">  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4</t>
    </r>
  </si>
  <si>
    <r>
      <t>14</t>
    </r>
  </si>
  <si>
    <r>
      <t xml:space="preserve">  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5</t>
    </r>
  </si>
  <si>
    <r>
      <t>15</t>
    </r>
  </si>
  <si>
    <r>
      <t xml:space="preserve">  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6</t>
    </r>
  </si>
  <si>
    <r>
      <t>16</t>
    </r>
  </si>
  <si>
    <r>
      <t xml:space="preserve">  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7</t>
    </r>
  </si>
  <si>
    <r>
      <t>1</t>
    </r>
    <r>
      <rPr>
        <sz val="10"/>
        <rFont val="ＭＳ 明朝"/>
        <family val="1"/>
      </rPr>
      <t>7</t>
    </r>
  </si>
  <si>
    <t xml:space="preserve">  18</t>
  </si>
  <si>
    <t>甲　種  港  湾</t>
  </si>
  <si>
    <t>甲</t>
  </si>
  <si>
    <t>中津</t>
  </si>
  <si>
    <t>中</t>
  </si>
  <si>
    <t>別府</t>
  </si>
  <si>
    <t>別</t>
  </si>
  <si>
    <t>大分</t>
  </si>
  <si>
    <t>大</t>
  </si>
  <si>
    <t>　 佐賀関</t>
  </si>
  <si>
    <t>佐</t>
  </si>
  <si>
    <r>
      <t xml:space="preserve">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津久見</t>
    </r>
  </si>
  <si>
    <t>津</t>
  </si>
  <si>
    <t>佐伯</t>
  </si>
  <si>
    <t>乙　種  港  湾</t>
  </si>
  <si>
    <t>乙</t>
  </si>
  <si>
    <t>高田</t>
  </si>
  <si>
    <t>高</t>
  </si>
  <si>
    <t>臼野</t>
  </si>
  <si>
    <t>臼</t>
  </si>
  <si>
    <t>堅来</t>
  </si>
  <si>
    <t>堅</t>
  </si>
  <si>
    <t>羽根</t>
  </si>
  <si>
    <t>羽</t>
  </si>
  <si>
    <t>伊美</t>
  </si>
  <si>
    <t>伊</t>
  </si>
  <si>
    <t>姫島</t>
  </si>
  <si>
    <t>姫</t>
  </si>
  <si>
    <t>櫛来</t>
  </si>
  <si>
    <t>櫛</t>
  </si>
  <si>
    <t>熊毛</t>
  </si>
  <si>
    <t>熊</t>
  </si>
  <si>
    <t>向田</t>
  </si>
  <si>
    <t>向</t>
  </si>
  <si>
    <t>富来</t>
  </si>
  <si>
    <t>富</t>
  </si>
  <si>
    <t>国東</t>
  </si>
  <si>
    <t>国</t>
  </si>
  <si>
    <t>武蔵</t>
  </si>
  <si>
    <t>武</t>
  </si>
  <si>
    <t>守江</t>
  </si>
  <si>
    <t>守</t>
  </si>
  <si>
    <t>日出</t>
  </si>
  <si>
    <t>日</t>
  </si>
  <si>
    <r>
      <t xml:space="preserve"> </t>
    </r>
    <r>
      <rPr>
        <sz val="10"/>
        <rFont val="ＭＳ 明朝"/>
        <family val="1"/>
      </rPr>
      <t xml:space="preserve">  下ノ江</t>
    </r>
  </si>
  <si>
    <t>下</t>
  </si>
  <si>
    <t>臼杵</t>
  </si>
  <si>
    <t>浦代</t>
  </si>
  <si>
    <t>浦</t>
  </si>
  <si>
    <r>
      <t xml:space="preserve"> </t>
    </r>
    <r>
      <rPr>
        <sz val="10"/>
        <rFont val="ＭＳ 明朝"/>
        <family val="1"/>
      </rPr>
      <t xml:space="preserve">  丸市尾</t>
    </r>
  </si>
  <si>
    <t>丸</t>
  </si>
  <si>
    <t>資料：県港湾課</t>
  </si>
  <si>
    <t>3,000総トン未満</t>
  </si>
  <si>
    <t>1,000総トン以上</t>
  </si>
  <si>
    <t xml:space="preserve">  500総トン以上</t>
  </si>
  <si>
    <t xml:space="preserve">  5総トン以上</t>
  </si>
  <si>
    <t>18</t>
  </si>
  <si>
    <t>標示   番号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</si>
</sst>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1" xfId="0" applyNumberFormat="1" applyFont="1" applyBorder="1" applyAlignment="1">
      <alignment/>
    </xf>
    <xf numFmtId="41" fontId="0" fillId="0" borderId="1" xfId="0" applyNumberFormat="1" applyFont="1" applyBorder="1" applyAlignment="1" applyProtection="1" quotePrefix="1">
      <alignment horizontal="left"/>
      <protection/>
    </xf>
    <xf numFmtId="41" fontId="0" fillId="0" borderId="1" xfId="0" applyNumberFormat="1" applyFont="1" applyBorder="1" applyAlignment="1">
      <alignment horizontal="centerContinuous"/>
    </xf>
    <xf numFmtId="41" fontId="0" fillId="0" borderId="1" xfId="0" applyNumberFormat="1" applyFont="1" applyBorder="1" applyAlignment="1">
      <alignment/>
    </xf>
    <xf numFmtId="41" fontId="0" fillId="0" borderId="1" xfId="0" applyNumberFormat="1" applyFont="1" applyBorder="1" applyAlignment="1">
      <alignment horizontal="center"/>
    </xf>
    <xf numFmtId="41" fontId="4" fillId="0" borderId="2" xfId="0" applyNumberFormat="1" applyFont="1" applyBorder="1" applyAlignment="1" applyProtection="1" quotePrefix="1">
      <alignment horizontal="centerContinuous" vertical="center"/>
      <protection/>
    </xf>
    <xf numFmtId="41" fontId="4" fillId="0" borderId="0" xfId="0" applyNumberFormat="1" applyFont="1" applyBorder="1" applyAlignment="1" applyProtection="1">
      <alignment horizontal="centerContinuous" vertical="center"/>
      <protection/>
    </xf>
    <xf numFmtId="41" fontId="4" fillId="0" borderId="2" xfId="0" applyNumberFormat="1" applyFont="1" applyBorder="1" applyAlignment="1" applyProtection="1">
      <alignment horizontal="centerContinuous" vertical="center"/>
      <protection/>
    </xf>
    <xf numFmtId="41" fontId="0" fillId="0" borderId="0" xfId="0" applyNumberFormat="1" applyFont="1" applyAlignment="1">
      <alignment vertical="center"/>
    </xf>
    <xf numFmtId="41" fontId="4" fillId="0" borderId="3" xfId="0" applyNumberFormat="1" applyFont="1" applyBorder="1" applyAlignment="1" applyProtection="1">
      <alignment horizontal="center" vertical="center"/>
      <protection/>
    </xf>
    <xf numFmtId="41" fontId="4" fillId="0" borderId="3" xfId="0" applyNumberFormat="1" applyFont="1" applyBorder="1" applyAlignment="1" applyProtection="1" quotePrefix="1">
      <alignment horizontal="centerContinuous" vertical="center"/>
      <protection/>
    </xf>
    <xf numFmtId="41" fontId="4" fillId="0" borderId="4" xfId="0" applyNumberFormat="1" applyFont="1" applyBorder="1" applyAlignment="1" applyProtection="1">
      <alignment horizontal="centerContinuous" vertical="center"/>
      <protection/>
    </xf>
    <xf numFmtId="41" fontId="4" fillId="0" borderId="3" xfId="0" applyNumberFormat="1" applyFont="1" applyBorder="1" applyAlignment="1" applyProtection="1">
      <alignment horizontal="centerContinuous" vertical="center"/>
      <protection/>
    </xf>
    <xf numFmtId="41" fontId="4" fillId="0" borderId="3" xfId="0" applyNumberFormat="1" applyFont="1" applyBorder="1" applyAlignment="1">
      <alignment horizontal="center" vertical="center"/>
    </xf>
    <xf numFmtId="41" fontId="0" fillId="0" borderId="2" xfId="16" applyNumberFormat="1" applyFont="1" applyBorder="1" applyAlignment="1">
      <alignment/>
    </xf>
    <xf numFmtId="41" fontId="0" fillId="0" borderId="0" xfId="16" applyNumberFormat="1" applyFont="1" applyBorder="1" applyAlignment="1">
      <alignment/>
    </xf>
    <xf numFmtId="41" fontId="0" fillId="0" borderId="0" xfId="16" applyNumberFormat="1" applyFont="1" applyAlignment="1">
      <alignment/>
    </xf>
    <xf numFmtId="41" fontId="0" fillId="0" borderId="0" xfId="16" applyNumberFormat="1" applyFont="1" applyBorder="1" applyAlignment="1" quotePrefix="1">
      <alignment/>
    </xf>
    <xf numFmtId="41" fontId="0" fillId="0" borderId="0" xfId="16" applyNumberFormat="1" applyFont="1" applyAlignment="1">
      <alignment horizontal="right"/>
    </xf>
    <xf numFmtId="41" fontId="0" fillId="0" borderId="0" xfId="16" applyNumberFormat="1" applyFont="1" applyAlignment="1" quotePrefix="1">
      <alignment horizontal="right"/>
    </xf>
    <xf numFmtId="41" fontId="0" fillId="0" borderId="2" xfId="0" applyNumberFormat="1" applyFont="1" applyBorder="1" applyAlignment="1" quotePrefix="1">
      <alignment horizontal="center"/>
    </xf>
    <xf numFmtId="41" fontId="0" fillId="0" borderId="2" xfId="16" applyNumberFormat="1" applyFont="1" applyFill="1" applyBorder="1" applyAlignment="1">
      <alignment/>
    </xf>
    <xf numFmtId="41" fontId="0" fillId="0" borderId="0" xfId="16" applyNumberFormat="1" applyFont="1" applyFill="1" applyBorder="1" applyAlignment="1">
      <alignment/>
    </xf>
    <xf numFmtId="41" fontId="0" fillId="0" borderId="0" xfId="16" applyNumberFormat="1" applyFont="1" applyFill="1" applyAlignment="1" quotePrefix="1">
      <alignment horizontal="right"/>
    </xf>
    <xf numFmtId="41" fontId="0" fillId="0" borderId="0" xfId="0" applyNumberFormat="1" applyFont="1" applyAlignment="1">
      <alignment horizontal="centerContinuous"/>
    </xf>
    <xf numFmtId="41" fontId="0" fillId="0" borderId="0" xfId="0" applyNumberFormat="1" applyFont="1" applyBorder="1" applyAlignment="1" applyProtection="1" quotePrefix="1">
      <alignment horizontal="centerContinuous"/>
      <protection/>
    </xf>
    <xf numFmtId="41" fontId="0" fillId="0" borderId="0" xfId="16" applyNumberFormat="1" applyFont="1" applyFill="1" applyAlignment="1">
      <alignment/>
    </xf>
    <xf numFmtId="41" fontId="0" fillId="0" borderId="2" xfId="0" applyNumberFormat="1" applyFont="1" applyBorder="1" applyAlignment="1">
      <alignment horizontal="center"/>
    </xf>
    <xf numFmtId="41" fontId="6" fillId="0" borderId="2" xfId="16" applyNumberFormat="1" applyFont="1" applyFill="1" applyBorder="1" applyAlignment="1" applyProtection="1">
      <alignment/>
      <protection/>
    </xf>
    <xf numFmtId="41" fontId="6" fillId="0" borderId="0" xfId="16" applyNumberFormat="1" applyFont="1" applyFill="1" applyBorder="1" applyAlignment="1">
      <alignment/>
    </xf>
    <xf numFmtId="41" fontId="6" fillId="0" borderId="0" xfId="16" applyNumberFormat="1" applyFont="1" applyBorder="1" applyAlignment="1">
      <alignment/>
    </xf>
    <xf numFmtId="41" fontId="6" fillId="0" borderId="0" xfId="0" applyNumberFormat="1" applyFont="1" applyAlignment="1">
      <alignment/>
    </xf>
    <xf numFmtId="41" fontId="0" fillId="0" borderId="0" xfId="0" applyNumberFormat="1" applyFont="1" applyBorder="1" applyAlignment="1" applyProtection="1" quotePrefix="1">
      <alignment horizontal="center"/>
      <protection/>
    </xf>
    <xf numFmtId="41" fontId="6" fillId="0" borderId="0" xfId="0" applyNumberFormat="1" applyFont="1" applyBorder="1" applyAlignment="1" applyProtection="1" quotePrefix="1">
      <alignment horizontal="center"/>
      <protection/>
    </xf>
    <xf numFmtId="41" fontId="6" fillId="0" borderId="2" xfId="16" applyNumberFormat="1" applyFont="1" applyBorder="1" applyAlignment="1">
      <alignment/>
    </xf>
    <xf numFmtId="41" fontId="6" fillId="0" borderId="2" xfId="0" applyNumberFormat="1" applyFont="1" applyBorder="1" applyAlignment="1">
      <alignment horizontal="center"/>
    </xf>
    <xf numFmtId="41" fontId="0" fillId="0" borderId="0" xfId="0" applyNumberFormat="1" applyFont="1" applyBorder="1" applyAlignment="1" applyProtection="1">
      <alignment horizontal="distributed"/>
      <protection/>
    </xf>
    <xf numFmtId="41" fontId="7" fillId="0" borderId="0" xfId="16" applyNumberFormat="1" applyFont="1" applyBorder="1" applyAlignment="1">
      <alignment/>
    </xf>
    <xf numFmtId="41" fontId="7" fillId="0" borderId="0" xfId="16" applyNumberFormat="1" applyFont="1" applyFill="1" applyBorder="1" applyAlignment="1">
      <alignment/>
    </xf>
    <xf numFmtId="41" fontId="7" fillId="0" borderId="0" xfId="16" applyNumberFormat="1" applyFont="1" applyBorder="1" applyAlignment="1" quotePrefix="1">
      <alignment/>
    </xf>
    <xf numFmtId="41" fontId="7" fillId="0" borderId="0" xfId="16" applyNumberFormat="1" applyFont="1" applyAlignment="1">
      <alignment/>
    </xf>
    <xf numFmtId="41" fontId="7" fillId="0" borderId="0" xfId="16" applyNumberFormat="1" applyFont="1" applyFill="1" applyAlignment="1">
      <alignment/>
    </xf>
    <xf numFmtId="41" fontId="6" fillId="0" borderId="2" xfId="16" applyNumberFormat="1" applyFont="1" applyFill="1" applyBorder="1" applyAlignment="1">
      <alignment/>
    </xf>
    <xf numFmtId="41" fontId="7" fillId="0" borderId="0" xfId="16" applyNumberFormat="1" applyFont="1" applyBorder="1" applyAlignment="1">
      <alignment horizontal="right"/>
    </xf>
    <xf numFmtId="41" fontId="0" fillId="0" borderId="3" xfId="16" applyNumberFormat="1" applyFont="1" applyBorder="1" applyAlignment="1">
      <alignment/>
    </xf>
    <xf numFmtId="41" fontId="0" fillId="0" borderId="5" xfId="0" applyNumberFormat="1" applyFont="1" applyBorder="1" applyAlignment="1">
      <alignment horizontal="left"/>
    </xf>
    <xf numFmtId="41" fontId="0" fillId="0" borderId="5" xfId="0" applyNumberFormat="1" applyFont="1" applyBorder="1" applyAlignment="1" applyProtection="1">
      <alignment horizontal="left"/>
      <protection/>
    </xf>
    <xf numFmtId="41" fontId="0" fillId="0" borderId="5" xfId="0" applyNumberFormat="1" applyFont="1" applyBorder="1" applyAlignment="1">
      <alignment/>
    </xf>
    <xf numFmtId="41" fontId="0" fillId="0" borderId="5" xfId="0" applyNumberFormat="1" applyFont="1" applyBorder="1" applyAlignment="1">
      <alignment horizontal="center"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Alignment="1">
      <alignment horizontal="center"/>
    </xf>
    <xf numFmtId="41" fontId="6" fillId="0" borderId="2" xfId="0" applyNumberFormat="1" applyFont="1" applyBorder="1" applyAlignment="1" quotePrefix="1">
      <alignment horizontal="center"/>
    </xf>
    <xf numFmtId="41" fontId="0" fillId="0" borderId="3" xfId="0" applyNumberFormat="1" applyFont="1" applyBorder="1" applyAlignment="1">
      <alignment horizontal="center"/>
    </xf>
    <xf numFmtId="41" fontId="5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6" xfId="0" applyNumberFormat="1" applyFont="1" applyBorder="1" applyAlignment="1">
      <alignment horizontal="center"/>
    </xf>
    <xf numFmtId="41" fontId="4" fillId="0" borderId="7" xfId="0" applyNumberFormat="1" applyFont="1" applyBorder="1" applyAlignment="1" applyProtection="1" quotePrefix="1">
      <alignment horizontal="center" vertical="center"/>
      <protection/>
    </xf>
    <xf numFmtId="41" fontId="4" fillId="0" borderId="8" xfId="0" applyNumberFormat="1" applyFont="1" applyBorder="1" applyAlignment="1" applyProtection="1" quotePrefix="1">
      <alignment horizontal="center" vertical="center"/>
      <protection/>
    </xf>
    <xf numFmtId="41" fontId="4" fillId="0" borderId="3" xfId="0" applyNumberFormat="1" applyFont="1" applyBorder="1" applyAlignment="1" applyProtection="1" quotePrefix="1">
      <alignment horizontal="center" vertical="center"/>
      <protection/>
    </xf>
    <xf numFmtId="41" fontId="4" fillId="0" borderId="9" xfId="0" applyNumberFormat="1" applyFont="1" applyBorder="1" applyAlignment="1" applyProtection="1" quotePrefix="1">
      <alignment horizontal="center" vertical="center"/>
      <protection/>
    </xf>
    <xf numFmtId="0" fontId="4" fillId="0" borderId="7" xfId="0" applyNumberFormat="1" applyFont="1" applyBorder="1" applyAlignment="1" applyProtection="1">
      <alignment horizontal="center" vertical="center" wrapText="1"/>
      <protection/>
    </xf>
    <xf numFmtId="0" fontId="4" fillId="0" borderId="2" xfId="0" applyNumberFormat="1" applyFont="1" applyBorder="1" applyAlignment="1" applyProtection="1">
      <alignment horizontal="center" vertical="center" wrapText="1"/>
      <protection/>
    </xf>
    <xf numFmtId="0" fontId="4" fillId="0" borderId="3" xfId="0" applyNumberFormat="1" applyFont="1" applyBorder="1" applyAlignment="1" applyProtection="1">
      <alignment horizontal="center" vertical="center" wrapText="1"/>
      <protection/>
    </xf>
    <xf numFmtId="49" fontId="8" fillId="0" borderId="0" xfId="0" applyNumberFormat="1" applyFont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1" fontId="4" fillId="0" borderId="7" xfId="0" applyNumberFormat="1" applyFont="1" applyBorder="1" applyAlignment="1" applyProtection="1">
      <alignment horizontal="center" vertical="center"/>
      <protection/>
    </xf>
    <xf numFmtId="41" fontId="4" fillId="0" borderId="8" xfId="0" applyNumberFormat="1" applyFont="1" applyBorder="1" applyAlignment="1" applyProtection="1">
      <alignment horizontal="center" vertical="center"/>
      <protection/>
    </xf>
    <xf numFmtId="41" fontId="4" fillId="0" borderId="3" xfId="0" applyNumberFormat="1" applyFont="1" applyBorder="1" applyAlignment="1" applyProtection="1">
      <alignment horizontal="center" vertical="center"/>
      <protection/>
    </xf>
    <xf numFmtId="41" fontId="4" fillId="0" borderId="9" xfId="0" applyNumberFormat="1" applyFont="1" applyBorder="1" applyAlignment="1" applyProtection="1">
      <alignment horizontal="center" vertical="center"/>
      <protection/>
    </xf>
    <xf numFmtId="41" fontId="0" fillId="0" borderId="10" xfId="0" applyNumberFormat="1" applyFont="1" applyBorder="1" applyAlignment="1">
      <alignment horizontal="center" vertical="center" wrapText="1"/>
    </xf>
    <xf numFmtId="41" fontId="0" fillId="0" borderId="8" xfId="0" applyNumberFormat="1" applyFont="1" applyBorder="1" applyAlignment="1">
      <alignment horizontal="center" vertical="center" wrapText="1"/>
    </xf>
    <xf numFmtId="41" fontId="0" fillId="0" borderId="0" xfId="0" applyNumberFormat="1" applyFont="1" applyAlignment="1">
      <alignment horizontal="center" vertical="center" wrapText="1"/>
    </xf>
    <xf numFmtId="41" fontId="0" fillId="0" borderId="6" xfId="0" applyNumberFormat="1" applyFont="1" applyBorder="1" applyAlignment="1">
      <alignment horizontal="center" vertical="center" wrapText="1"/>
    </xf>
    <xf numFmtId="41" fontId="0" fillId="0" borderId="4" xfId="0" applyNumberFormat="1" applyFont="1" applyBorder="1" applyAlignment="1">
      <alignment horizontal="center" vertical="center" wrapText="1"/>
    </xf>
    <xf numFmtId="41" fontId="0" fillId="0" borderId="9" xfId="0" applyNumberFormat="1" applyFont="1" applyBorder="1" applyAlignment="1">
      <alignment horizontal="center" vertical="center" wrapText="1"/>
    </xf>
    <xf numFmtId="41" fontId="4" fillId="0" borderId="8" xfId="0" applyNumberFormat="1" applyFont="1" applyBorder="1" applyAlignment="1" applyProtection="1">
      <alignment horizontal="centerContinuous" vertical="center"/>
      <protection/>
    </xf>
    <xf numFmtId="41" fontId="4" fillId="0" borderId="9" xfId="0" applyNumberFormat="1" applyFont="1" applyBorder="1" applyAlignment="1" applyProtection="1">
      <alignment horizontal="centerContinuous" vertical="center"/>
      <protection/>
    </xf>
    <xf numFmtId="41" fontId="4" fillId="0" borderId="11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tabSelected="1" view="pageBreakPreview" zoomScaleSheetLayoutView="100" workbookViewId="0" topLeftCell="A4">
      <selection activeCell="J3" sqref="J3:J5"/>
    </sheetView>
  </sheetViews>
  <sheetFormatPr defaultColWidth="9.25390625" defaultRowHeight="12" customHeight="1"/>
  <cols>
    <col min="1" max="1" width="2.875" style="2" customWidth="1"/>
    <col min="2" max="2" width="13.125" style="2" customWidth="1"/>
    <col min="3" max="3" width="9.75390625" style="2" customWidth="1"/>
    <col min="4" max="4" width="17.75390625" style="2" bestFit="1" customWidth="1"/>
    <col min="5" max="5" width="9.75390625" style="2" customWidth="1"/>
    <col min="6" max="6" width="12.75390625" style="2" customWidth="1"/>
    <col min="7" max="7" width="9.75390625" style="2" customWidth="1"/>
    <col min="8" max="8" width="12.75390625" style="2" customWidth="1"/>
    <col min="9" max="9" width="9.75390625" style="2" customWidth="1"/>
    <col min="10" max="10" width="12.75390625" style="2" customWidth="1"/>
    <col min="11" max="11" width="10.75390625" style="2" customWidth="1"/>
    <col min="12" max="12" width="13.375" style="2" customWidth="1"/>
    <col min="13" max="13" width="10.75390625" style="2" customWidth="1"/>
    <col min="14" max="14" width="13.375" style="2" customWidth="1"/>
    <col min="15" max="15" width="10.75390625" style="2" customWidth="1"/>
    <col min="16" max="16" width="13.375" style="2" customWidth="1"/>
    <col min="17" max="17" width="10.75390625" style="2" customWidth="1"/>
    <col min="18" max="18" width="13.375" style="2" customWidth="1"/>
    <col min="19" max="19" width="7.125" style="53" customWidth="1"/>
    <col min="20" max="16384" width="9.25390625" style="2" customWidth="1"/>
  </cols>
  <sheetData>
    <row r="1" spans="1:21" ht="15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1"/>
      <c r="U1" s="1"/>
    </row>
    <row r="2" spans="1:19" ht="12" customHeight="1" thickBot="1">
      <c r="A2" s="3"/>
      <c r="B2" s="4" t="s">
        <v>1</v>
      </c>
      <c r="C2" s="3"/>
      <c r="D2" s="3"/>
      <c r="E2" s="3"/>
      <c r="F2" s="3"/>
      <c r="G2" s="3"/>
      <c r="H2" s="3"/>
      <c r="I2" s="3"/>
      <c r="J2" s="3"/>
      <c r="K2" s="5"/>
      <c r="L2" s="5"/>
      <c r="M2" s="6"/>
      <c r="N2" s="6"/>
      <c r="O2" s="6"/>
      <c r="P2" s="6"/>
      <c r="Q2" s="6"/>
      <c r="R2" s="6"/>
      <c r="S2" s="7"/>
    </row>
    <row r="3" spans="1:19" s="11" customFormat="1" ht="12" customHeight="1" thickTop="1">
      <c r="A3" s="72" t="s">
        <v>2</v>
      </c>
      <c r="B3" s="73"/>
      <c r="C3" s="68" t="s">
        <v>3</v>
      </c>
      <c r="D3" s="69"/>
      <c r="E3" s="59" t="s">
        <v>4</v>
      </c>
      <c r="F3" s="60"/>
      <c r="G3" s="8" t="s">
        <v>5</v>
      </c>
      <c r="H3" s="9"/>
      <c r="I3" s="10" t="s">
        <v>6</v>
      </c>
      <c r="J3" s="78"/>
      <c r="K3" s="10" t="s">
        <v>78</v>
      </c>
      <c r="L3" s="9"/>
      <c r="M3" s="10" t="s">
        <v>79</v>
      </c>
      <c r="N3" s="9"/>
      <c r="O3" s="10" t="s">
        <v>7</v>
      </c>
      <c r="P3" s="9"/>
      <c r="Q3" s="10" t="s">
        <v>80</v>
      </c>
      <c r="R3" s="9"/>
      <c r="S3" s="63" t="s">
        <v>82</v>
      </c>
    </row>
    <row r="4" spans="1:19" s="11" customFormat="1" ht="12" customHeight="1">
      <c r="A4" s="74"/>
      <c r="B4" s="75"/>
      <c r="C4" s="70"/>
      <c r="D4" s="71"/>
      <c r="E4" s="61"/>
      <c r="F4" s="62"/>
      <c r="G4" s="13" t="s">
        <v>8</v>
      </c>
      <c r="H4" s="14"/>
      <c r="I4" s="15" t="s">
        <v>9</v>
      </c>
      <c r="J4" s="79"/>
      <c r="K4" s="15" t="s">
        <v>77</v>
      </c>
      <c r="L4" s="14"/>
      <c r="M4" s="15" t="s">
        <v>10</v>
      </c>
      <c r="N4" s="14"/>
      <c r="O4" s="15" t="s">
        <v>11</v>
      </c>
      <c r="P4" s="14"/>
      <c r="Q4" s="15" t="s">
        <v>12</v>
      </c>
      <c r="R4" s="14"/>
      <c r="S4" s="64"/>
    </row>
    <row r="5" spans="1:19" s="11" customFormat="1" ht="12" customHeight="1">
      <c r="A5" s="76"/>
      <c r="B5" s="77"/>
      <c r="C5" s="16" t="s">
        <v>13</v>
      </c>
      <c r="D5" s="12" t="s">
        <v>14</v>
      </c>
      <c r="E5" s="16" t="s">
        <v>13</v>
      </c>
      <c r="F5" s="12" t="s">
        <v>14</v>
      </c>
      <c r="G5" s="16" t="s">
        <v>13</v>
      </c>
      <c r="H5" s="12" t="s">
        <v>14</v>
      </c>
      <c r="I5" s="16" t="s">
        <v>13</v>
      </c>
      <c r="J5" s="80" t="s">
        <v>14</v>
      </c>
      <c r="K5" s="16" t="s">
        <v>13</v>
      </c>
      <c r="L5" s="12" t="s">
        <v>14</v>
      </c>
      <c r="M5" s="16" t="s">
        <v>13</v>
      </c>
      <c r="N5" s="12" t="s">
        <v>14</v>
      </c>
      <c r="O5" s="16" t="s">
        <v>13</v>
      </c>
      <c r="P5" s="12" t="s">
        <v>14</v>
      </c>
      <c r="Q5" s="16" t="s">
        <v>13</v>
      </c>
      <c r="R5" s="12" t="s">
        <v>14</v>
      </c>
      <c r="S5" s="65"/>
    </row>
    <row r="6" spans="1:19" ht="12" customHeight="1">
      <c r="A6" s="57" t="s">
        <v>15</v>
      </c>
      <c r="B6" s="58"/>
      <c r="C6" s="17">
        <v>115345</v>
      </c>
      <c r="D6" s="18">
        <v>105606662</v>
      </c>
      <c r="E6" s="19">
        <v>793</v>
      </c>
      <c r="F6" s="18">
        <v>35755526</v>
      </c>
      <c r="G6" s="18">
        <v>1749</v>
      </c>
      <c r="H6" s="18">
        <v>15542032</v>
      </c>
      <c r="I6" s="18">
        <v>1702</v>
      </c>
      <c r="J6" s="20">
        <v>7535234</v>
      </c>
      <c r="K6" s="18">
        <v>11898</v>
      </c>
      <c r="L6" s="19">
        <v>22648655</v>
      </c>
      <c r="M6" s="19">
        <v>15089</v>
      </c>
      <c r="N6" s="21">
        <v>12743341</v>
      </c>
      <c r="O6" s="19">
        <v>36541</v>
      </c>
      <c r="P6" s="22">
        <v>10464272</v>
      </c>
      <c r="Q6" s="22">
        <v>47573</v>
      </c>
      <c r="R6" s="22">
        <v>917602</v>
      </c>
      <c r="S6" s="23" t="s">
        <v>16</v>
      </c>
    </row>
    <row r="7" spans="1:19" ht="12" customHeight="1">
      <c r="A7" s="57" t="s">
        <v>17</v>
      </c>
      <c r="B7" s="58"/>
      <c r="C7" s="24">
        <v>112951</v>
      </c>
      <c r="D7" s="25">
        <v>110573647</v>
      </c>
      <c r="E7" s="19">
        <v>790</v>
      </c>
      <c r="F7" s="18">
        <v>40742724</v>
      </c>
      <c r="G7" s="18">
        <v>1691</v>
      </c>
      <c r="H7" s="18">
        <v>15275155</v>
      </c>
      <c r="I7" s="18">
        <v>1829</v>
      </c>
      <c r="J7" s="20">
        <v>8108585</v>
      </c>
      <c r="K7" s="18">
        <v>11708</v>
      </c>
      <c r="L7" s="19">
        <v>24084174</v>
      </c>
      <c r="M7" s="19">
        <v>14899</v>
      </c>
      <c r="N7" s="21">
        <v>11257256</v>
      </c>
      <c r="O7" s="19">
        <v>35461</v>
      </c>
      <c r="P7" s="22">
        <v>10214350</v>
      </c>
      <c r="Q7" s="26">
        <v>46573</v>
      </c>
      <c r="R7" s="26">
        <v>891403</v>
      </c>
      <c r="S7" s="23" t="s">
        <v>18</v>
      </c>
    </row>
    <row r="8" spans="1:19" ht="12" customHeight="1">
      <c r="A8" s="57" t="s">
        <v>19</v>
      </c>
      <c r="B8" s="58"/>
      <c r="C8" s="24">
        <v>111871</v>
      </c>
      <c r="D8" s="25">
        <v>106797565</v>
      </c>
      <c r="E8" s="19">
        <v>773</v>
      </c>
      <c r="F8" s="18">
        <v>34289089</v>
      </c>
      <c r="G8" s="18">
        <v>2035</v>
      </c>
      <c r="H8" s="18">
        <v>18547150</v>
      </c>
      <c r="I8" s="18">
        <v>1815</v>
      </c>
      <c r="J8" s="20">
        <v>7899021</v>
      </c>
      <c r="K8" s="18">
        <v>11127</v>
      </c>
      <c r="L8" s="19">
        <v>22987765</v>
      </c>
      <c r="M8" s="19">
        <v>15545</v>
      </c>
      <c r="N8" s="21">
        <v>11922449</v>
      </c>
      <c r="O8" s="19">
        <v>35706</v>
      </c>
      <c r="P8" s="22">
        <v>10234785</v>
      </c>
      <c r="Q8" s="26">
        <v>44870</v>
      </c>
      <c r="R8" s="26">
        <v>917306</v>
      </c>
      <c r="S8" s="23" t="s">
        <v>20</v>
      </c>
    </row>
    <row r="9" spans="1:19" ht="12" customHeight="1">
      <c r="A9" s="57" t="s">
        <v>21</v>
      </c>
      <c r="B9" s="58"/>
      <c r="C9" s="24">
        <v>104062</v>
      </c>
      <c r="D9" s="25">
        <v>113147236</v>
      </c>
      <c r="E9" s="19">
        <v>1143</v>
      </c>
      <c r="F9" s="18">
        <v>43069344</v>
      </c>
      <c r="G9" s="18">
        <v>2021</v>
      </c>
      <c r="H9" s="18">
        <v>18523687</v>
      </c>
      <c r="I9" s="18">
        <v>1622</v>
      </c>
      <c r="J9" s="20">
        <v>6860958</v>
      </c>
      <c r="K9" s="18">
        <v>10733</v>
      </c>
      <c r="L9" s="19">
        <v>22977103</v>
      </c>
      <c r="M9" s="19">
        <v>14965</v>
      </c>
      <c r="N9" s="21">
        <v>11148328</v>
      </c>
      <c r="O9" s="19">
        <v>30350</v>
      </c>
      <c r="P9" s="22">
        <v>8930952</v>
      </c>
      <c r="Q9" s="26">
        <v>43228</v>
      </c>
      <c r="R9" s="26">
        <v>1636864</v>
      </c>
      <c r="S9" s="23" t="s">
        <v>22</v>
      </c>
    </row>
    <row r="10" spans="1:19" ht="12" customHeight="1">
      <c r="A10" s="57" t="s">
        <v>23</v>
      </c>
      <c r="B10" s="58"/>
      <c r="C10" s="24">
        <v>105611</v>
      </c>
      <c r="D10" s="25">
        <v>116663912</v>
      </c>
      <c r="E10" s="19">
        <v>1220</v>
      </c>
      <c r="F10" s="18">
        <v>43598033</v>
      </c>
      <c r="G10" s="18">
        <v>2058</v>
      </c>
      <c r="H10" s="18">
        <v>18945084</v>
      </c>
      <c r="I10" s="18">
        <v>1875</v>
      </c>
      <c r="J10" s="20">
        <v>8148051</v>
      </c>
      <c r="K10" s="18">
        <v>10894</v>
      </c>
      <c r="L10" s="19">
        <v>23186232</v>
      </c>
      <c r="M10" s="19">
        <v>15570</v>
      </c>
      <c r="N10" s="21">
        <v>11859836</v>
      </c>
      <c r="O10" s="19">
        <v>40449</v>
      </c>
      <c r="P10" s="22">
        <v>10119200</v>
      </c>
      <c r="Q10" s="26">
        <v>33545</v>
      </c>
      <c r="R10" s="26">
        <v>807476</v>
      </c>
      <c r="S10" s="23" t="s">
        <v>24</v>
      </c>
    </row>
    <row r="11" spans="1:19" ht="12" customHeight="1">
      <c r="A11" s="27"/>
      <c r="B11" s="28"/>
      <c r="C11" s="24"/>
      <c r="D11" s="25"/>
      <c r="E11" s="18"/>
      <c r="F11" s="18"/>
      <c r="G11" s="18"/>
      <c r="H11" s="18"/>
      <c r="I11" s="18"/>
      <c r="J11" s="20"/>
      <c r="K11" s="18"/>
      <c r="L11" s="19"/>
      <c r="M11" s="19"/>
      <c r="N11" s="21"/>
      <c r="O11" s="19"/>
      <c r="P11" s="19"/>
      <c r="Q11" s="29"/>
      <c r="R11" s="29"/>
      <c r="S11" s="30"/>
    </row>
    <row r="12" spans="1:19" s="34" customFormat="1" ht="12" customHeight="1">
      <c r="A12" s="66" t="s">
        <v>25</v>
      </c>
      <c r="B12" s="67"/>
      <c r="C12" s="31">
        <f aca="true" t="shared" si="0" ref="C12:R12">C14+C22</f>
        <v>105537</v>
      </c>
      <c r="D12" s="32">
        <f t="shared" si="0"/>
        <v>121126276</v>
      </c>
      <c r="E12" s="33">
        <f t="shared" si="0"/>
        <v>1512</v>
      </c>
      <c r="F12" s="33">
        <f t="shared" si="0"/>
        <v>48188395</v>
      </c>
      <c r="G12" s="33">
        <f t="shared" si="0"/>
        <v>2074</v>
      </c>
      <c r="H12" s="33">
        <f t="shared" si="0"/>
        <v>18998398</v>
      </c>
      <c r="I12" s="33">
        <f t="shared" si="0"/>
        <v>1749</v>
      </c>
      <c r="J12" s="33">
        <f t="shared" si="0"/>
        <v>7499838</v>
      </c>
      <c r="K12" s="33">
        <f t="shared" si="0"/>
        <v>10508</v>
      </c>
      <c r="L12" s="33">
        <f t="shared" si="0"/>
        <v>23407999</v>
      </c>
      <c r="M12" s="33">
        <f t="shared" si="0"/>
        <v>15632</v>
      </c>
      <c r="N12" s="33">
        <f t="shared" si="0"/>
        <v>11923304</v>
      </c>
      <c r="O12" s="33">
        <f t="shared" si="0"/>
        <v>35030</v>
      </c>
      <c r="P12" s="33">
        <f t="shared" si="0"/>
        <v>10146376</v>
      </c>
      <c r="Q12" s="32">
        <f t="shared" si="0"/>
        <v>39032</v>
      </c>
      <c r="R12" s="32">
        <f t="shared" si="0"/>
        <v>961966</v>
      </c>
      <c r="S12" s="54" t="s">
        <v>81</v>
      </c>
    </row>
    <row r="13" spans="2:19" ht="12" customHeight="1">
      <c r="B13" s="35"/>
      <c r="C13" s="17"/>
      <c r="D13" s="18"/>
      <c r="E13" s="18"/>
      <c r="F13" s="18"/>
      <c r="G13" s="18"/>
      <c r="H13" s="18"/>
      <c r="I13" s="18"/>
      <c r="J13" s="20"/>
      <c r="K13" s="18"/>
      <c r="L13" s="19"/>
      <c r="M13" s="19"/>
      <c r="N13" s="19"/>
      <c r="O13" s="19"/>
      <c r="P13" s="19"/>
      <c r="Q13" s="29"/>
      <c r="R13" s="29"/>
      <c r="S13" s="23"/>
    </row>
    <row r="14" spans="1:19" s="34" customFormat="1" ht="12" customHeight="1">
      <c r="A14" s="34" t="s">
        <v>26</v>
      </c>
      <c r="B14" s="36"/>
      <c r="C14" s="37">
        <f aca="true" t="shared" si="1" ref="C14:R14">SUM(C15:C20)</f>
        <v>75555</v>
      </c>
      <c r="D14" s="33">
        <f t="shared" si="1"/>
        <v>107059469</v>
      </c>
      <c r="E14" s="33">
        <f t="shared" si="1"/>
        <v>1512</v>
      </c>
      <c r="F14" s="33">
        <f t="shared" si="1"/>
        <v>48188395</v>
      </c>
      <c r="G14" s="33">
        <f t="shared" si="1"/>
        <v>2074</v>
      </c>
      <c r="H14" s="33">
        <f t="shared" si="1"/>
        <v>18998398</v>
      </c>
      <c r="I14" s="33">
        <f t="shared" si="1"/>
        <v>1749</v>
      </c>
      <c r="J14" s="33">
        <f t="shared" si="1"/>
        <v>7499838</v>
      </c>
      <c r="K14" s="33">
        <f t="shared" si="1"/>
        <v>5801</v>
      </c>
      <c r="L14" s="33">
        <f t="shared" si="1"/>
        <v>11610252</v>
      </c>
      <c r="M14" s="33">
        <f t="shared" si="1"/>
        <v>15435</v>
      </c>
      <c r="N14" s="33">
        <f t="shared" si="1"/>
        <v>11780354</v>
      </c>
      <c r="O14" s="33">
        <f t="shared" si="1"/>
        <v>25561</v>
      </c>
      <c r="P14" s="33">
        <f t="shared" si="1"/>
        <v>8149426</v>
      </c>
      <c r="Q14" s="32">
        <f t="shared" si="1"/>
        <v>23423</v>
      </c>
      <c r="R14" s="32">
        <f t="shared" si="1"/>
        <v>832806</v>
      </c>
      <c r="S14" s="38" t="s">
        <v>27</v>
      </c>
    </row>
    <row r="15" spans="2:19" ht="12" customHeight="1">
      <c r="B15" s="39" t="s">
        <v>28</v>
      </c>
      <c r="C15" s="17">
        <f aca="true" t="shared" si="2" ref="C15:D20">E15+G15+I15+K15+M15+O15+Q15</f>
        <v>2149</v>
      </c>
      <c r="D15" s="18">
        <f t="shared" si="2"/>
        <v>4513610</v>
      </c>
      <c r="E15" s="40">
        <v>170</v>
      </c>
      <c r="F15" s="40">
        <v>2170726</v>
      </c>
      <c r="G15" s="40">
        <v>30</v>
      </c>
      <c r="H15" s="40">
        <v>212190</v>
      </c>
      <c r="I15" s="40">
        <v>151</v>
      </c>
      <c r="J15" s="40">
        <v>609319</v>
      </c>
      <c r="K15" s="40">
        <v>555</v>
      </c>
      <c r="L15" s="40">
        <v>895086</v>
      </c>
      <c r="M15" s="40">
        <v>349</v>
      </c>
      <c r="N15" s="40">
        <v>272661</v>
      </c>
      <c r="O15" s="40">
        <v>890</v>
      </c>
      <c r="P15" s="40">
        <v>353529</v>
      </c>
      <c r="Q15" s="41">
        <v>4</v>
      </c>
      <c r="R15" s="41">
        <v>99</v>
      </c>
      <c r="S15" s="30" t="s">
        <v>29</v>
      </c>
    </row>
    <row r="16" spans="1:19" ht="12" customHeight="1">
      <c r="A16" s="35"/>
      <c r="B16" s="39" t="s">
        <v>30</v>
      </c>
      <c r="C16" s="17">
        <f t="shared" si="2"/>
        <v>4336</v>
      </c>
      <c r="D16" s="18">
        <f t="shared" si="2"/>
        <v>13251363</v>
      </c>
      <c r="E16" s="40">
        <v>5</v>
      </c>
      <c r="F16" s="40">
        <v>201919</v>
      </c>
      <c r="G16" s="40">
        <v>716</v>
      </c>
      <c r="H16" s="40">
        <v>6776582</v>
      </c>
      <c r="I16" s="40">
        <v>6</v>
      </c>
      <c r="J16" s="40">
        <v>25200</v>
      </c>
      <c r="K16" s="40">
        <v>2140</v>
      </c>
      <c r="L16" s="40">
        <v>4863025</v>
      </c>
      <c r="M16" s="40">
        <v>1428</v>
      </c>
      <c r="N16" s="40">
        <v>1379952</v>
      </c>
      <c r="O16" s="40">
        <v>7</v>
      </c>
      <c r="P16" s="40">
        <v>2987</v>
      </c>
      <c r="Q16" s="41">
        <v>34</v>
      </c>
      <c r="R16" s="41">
        <v>1698</v>
      </c>
      <c r="S16" s="30" t="s">
        <v>31</v>
      </c>
    </row>
    <row r="17" spans="2:19" ht="12" customHeight="1">
      <c r="B17" s="39" t="s">
        <v>32</v>
      </c>
      <c r="C17" s="17">
        <f t="shared" si="2"/>
        <v>38064</v>
      </c>
      <c r="D17" s="18">
        <f t="shared" si="2"/>
        <v>67431928</v>
      </c>
      <c r="E17" s="40">
        <v>1051</v>
      </c>
      <c r="F17" s="40">
        <v>39540524</v>
      </c>
      <c r="G17" s="40">
        <v>1208</v>
      </c>
      <c r="H17" s="40">
        <v>11123559</v>
      </c>
      <c r="I17" s="40">
        <v>1024</v>
      </c>
      <c r="J17" s="42">
        <v>4376650</v>
      </c>
      <c r="K17" s="40">
        <v>1695</v>
      </c>
      <c r="L17" s="43">
        <v>3175725</v>
      </c>
      <c r="M17" s="43">
        <v>4860</v>
      </c>
      <c r="N17" s="43">
        <v>3623302</v>
      </c>
      <c r="O17" s="43">
        <v>17270</v>
      </c>
      <c r="P17" s="43">
        <v>5073361</v>
      </c>
      <c r="Q17" s="44">
        <v>10956</v>
      </c>
      <c r="R17" s="44">
        <v>518807</v>
      </c>
      <c r="S17" s="30" t="s">
        <v>33</v>
      </c>
    </row>
    <row r="18" spans="2:19" ht="12" customHeight="1">
      <c r="B18" s="39" t="s">
        <v>34</v>
      </c>
      <c r="C18" s="17">
        <f t="shared" si="2"/>
        <v>7363</v>
      </c>
      <c r="D18" s="18">
        <f t="shared" si="2"/>
        <v>7648329</v>
      </c>
      <c r="E18" s="40">
        <v>114</v>
      </c>
      <c r="F18" s="40">
        <v>2191988</v>
      </c>
      <c r="G18" s="40">
        <v>5</v>
      </c>
      <c r="H18" s="40">
        <v>37506</v>
      </c>
      <c r="I18" s="40">
        <v>106</v>
      </c>
      <c r="J18" s="42">
        <v>474390</v>
      </c>
      <c r="K18" s="40">
        <v>226</v>
      </c>
      <c r="L18" s="43">
        <v>515548</v>
      </c>
      <c r="M18" s="43">
        <v>5833</v>
      </c>
      <c r="N18" s="43">
        <v>4086041</v>
      </c>
      <c r="O18" s="43">
        <v>1078</v>
      </c>
      <c r="P18" s="43">
        <v>342791</v>
      </c>
      <c r="Q18" s="41">
        <v>1</v>
      </c>
      <c r="R18" s="41">
        <v>65</v>
      </c>
      <c r="S18" s="30" t="s">
        <v>35</v>
      </c>
    </row>
    <row r="19" spans="2:19" ht="12" customHeight="1">
      <c r="B19" s="39" t="s">
        <v>36</v>
      </c>
      <c r="C19" s="17">
        <f t="shared" si="2"/>
        <v>11441</v>
      </c>
      <c r="D19" s="18">
        <f t="shared" si="2"/>
        <v>9996901</v>
      </c>
      <c r="E19" s="40">
        <v>132</v>
      </c>
      <c r="F19" s="40">
        <v>3330264</v>
      </c>
      <c r="G19" s="40">
        <v>68</v>
      </c>
      <c r="H19" s="40">
        <v>508191</v>
      </c>
      <c r="I19" s="40">
        <v>341</v>
      </c>
      <c r="J19" s="42">
        <v>1497247</v>
      </c>
      <c r="K19" s="40">
        <v>581</v>
      </c>
      <c r="L19" s="43">
        <v>1068264</v>
      </c>
      <c r="M19" s="43">
        <v>1760</v>
      </c>
      <c r="N19" s="43">
        <v>1257152</v>
      </c>
      <c r="O19" s="43">
        <v>5581</v>
      </c>
      <c r="P19" s="43">
        <v>2153846</v>
      </c>
      <c r="Q19" s="44">
        <v>2978</v>
      </c>
      <c r="R19" s="44">
        <v>181937</v>
      </c>
      <c r="S19" s="30" t="s">
        <v>37</v>
      </c>
    </row>
    <row r="20" spans="2:19" ht="12" customHeight="1">
      <c r="B20" s="39" t="s">
        <v>38</v>
      </c>
      <c r="C20" s="17">
        <f t="shared" si="2"/>
        <v>12202</v>
      </c>
      <c r="D20" s="18">
        <f t="shared" si="2"/>
        <v>4217338</v>
      </c>
      <c r="E20" s="40">
        <v>40</v>
      </c>
      <c r="F20" s="40">
        <v>752974</v>
      </c>
      <c r="G20" s="40">
        <v>47</v>
      </c>
      <c r="H20" s="40">
        <v>340370</v>
      </c>
      <c r="I20" s="40">
        <v>121</v>
      </c>
      <c r="J20" s="42">
        <v>517032</v>
      </c>
      <c r="K20" s="40">
        <v>604</v>
      </c>
      <c r="L20" s="43">
        <v>1092604</v>
      </c>
      <c r="M20" s="43">
        <v>1205</v>
      </c>
      <c r="N20" s="43">
        <v>1161246</v>
      </c>
      <c r="O20" s="43">
        <v>735</v>
      </c>
      <c r="P20" s="43">
        <v>222912</v>
      </c>
      <c r="Q20" s="44">
        <v>9450</v>
      </c>
      <c r="R20" s="44">
        <v>130200</v>
      </c>
      <c r="S20" s="30" t="s">
        <v>38</v>
      </c>
    </row>
    <row r="21" spans="2:19" ht="12" customHeight="1">
      <c r="B21" s="35"/>
      <c r="C21" s="17"/>
      <c r="D21" s="18"/>
      <c r="E21" s="18"/>
      <c r="F21" s="18"/>
      <c r="G21" s="18"/>
      <c r="H21" s="18"/>
      <c r="I21" s="18"/>
      <c r="J21" s="20"/>
      <c r="K21" s="18"/>
      <c r="L21" s="19"/>
      <c r="M21" s="19"/>
      <c r="N21" s="19"/>
      <c r="O21" s="19"/>
      <c r="P21" s="19"/>
      <c r="Q21" s="29"/>
      <c r="R21" s="29"/>
      <c r="S21" s="23"/>
    </row>
    <row r="22" spans="1:19" s="34" customFormat="1" ht="12" customHeight="1">
      <c r="A22" s="34" t="s">
        <v>39</v>
      </c>
      <c r="B22" s="36"/>
      <c r="C22" s="45">
        <f aca="true" t="shared" si="3" ref="C22:R22">SUM(C23:C40)</f>
        <v>29982</v>
      </c>
      <c r="D22" s="32">
        <f t="shared" si="3"/>
        <v>14066807</v>
      </c>
      <c r="E22" s="33">
        <f t="shared" si="3"/>
        <v>0</v>
      </c>
      <c r="F22" s="33">
        <f t="shared" si="3"/>
        <v>0</v>
      </c>
      <c r="G22" s="33">
        <f t="shared" si="3"/>
        <v>0</v>
      </c>
      <c r="H22" s="33">
        <f t="shared" si="3"/>
        <v>0</v>
      </c>
      <c r="I22" s="33">
        <f t="shared" si="3"/>
        <v>0</v>
      </c>
      <c r="J22" s="33">
        <f t="shared" si="3"/>
        <v>0</v>
      </c>
      <c r="K22" s="33">
        <f t="shared" si="3"/>
        <v>4707</v>
      </c>
      <c r="L22" s="33">
        <f t="shared" si="3"/>
        <v>11797747</v>
      </c>
      <c r="M22" s="33">
        <f t="shared" si="3"/>
        <v>197</v>
      </c>
      <c r="N22" s="33">
        <f t="shared" si="3"/>
        <v>142950</v>
      </c>
      <c r="O22" s="33">
        <f t="shared" si="3"/>
        <v>9469</v>
      </c>
      <c r="P22" s="33">
        <f t="shared" si="3"/>
        <v>1996950</v>
      </c>
      <c r="Q22" s="32">
        <f t="shared" si="3"/>
        <v>15609</v>
      </c>
      <c r="R22" s="32">
        <f t="shared" si="3"/>
        <v>129160</v>
      </c>
      <c r="S22" s="38" t="s">
        <v>40</v>
      </c>
    </row>
    <row r="23" spans="2:19" ht="12" customHeight="1">
      <c r="B23" s="39" t="s">
        <v>41</v>
      </c>
      <c r="C23" s="17">
        <f aca="true" t="shared" si="4" ref="C23:C40">E23+G23+I23+K23+M23+O23+Q23</f>
        <v>4</v>
      </c>
      <c r="D23" s="18">
        <f aca="true" t="shared" si="5" ref="D23:D40">F23+H23+J23+L23+N23+P23+R23</f>
        <v>20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1">
        <v>4</v>
      </c>
      <c r="R23" s="41">
        <v>20</v>
      </c>
      <c r="S23" s="30" t="s">
        <v>42</v>
      </c>
    </row>
    <row r="24" spans="2:19" ht="12" customHeight="1">
      <c r="B24" s="39" t="s">
        <v>43</v>
      </c>
      <c r="C24" s="17">
        <f t="shared" si="4"/>
        <v>73</v>
      </c>
      <c r="D24" s="18">
        <f t="shared" si="5"/>
        <v>30600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40">
        <v>0</v>
      </c>
      <c r="L24" s="40">
        <v>0</v>
      </c>
      <c r="M24" s="43">
        <v>0</v>
      </c>
      <c r="N24" s="43">
        <v>0</v>
      </c>
      <c r="O24" s="43">
        <v>0</v>
      </c>
      <c r="P24" s="43">
        <v>0</v>
      </c>
      <c r="Q24" s="40">
        <v>73</v>
      </c>
      <c r="R24" s="40">
        <v>30600</v>
      </c>
      <c r="S24" s="30" t="s">
        <v>44</v>
      </c>
    </row>
    <row r="25" spans="2:19" ht="12" customHeight="1">
      <c r="B25" s="39" t="s">
        <v>45</v>
      </c>
      <c r="C25" s="17">
        <f t="shared" si="4"/>
        <v>0</v>
      </c>
      <c r="D25" s="18">
        <f t="shared" si="5"/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30" t="s">
        <v>46</v>
      </c>
    </row>
    <row r="26" spans="2:19" ht="12" customHeight="1">
      <c r="B26" s="39" t="s">
        <v>47</v>
      </c>
      <c r="C26" s="17">
        <f t="shared" si="4"/>
        <v>0</v>
      </c>
      <c r="D26" s="18">
        <f t="shared" si="5"/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30" t="s">
        <v>48</v>
      </c>
    </row>
    <row r="27" spans="2:19" ht="12" customHeight="1">
      <c r="B27" s="39" t="s">
        <v>49</v>
      </c>
      <c r="C27" s="17">
        <f t="shared" si="4"/>
        <v>4314</v>
      </c>
      <c r="D27" s="18">
        <f t="shared" si="5"/>
        <v>856950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40">
        <v>0</v>
      </c>
      <c r="L27" s="40">
        <v>0</v>
      </c>
      <c r="M27" s="40">
        <v>0</v>
      </c>
      <c r="N27" s="40">
        <v>0</v>
      </c>
      <c r="O27" s="43">
        <v>4314</v>
      </c>
      <c r="P27" s="43">
        <v>856950</v>
      </c>
      <c r="Q27" s="43">
        <v>0</v>
      </c>
      <c r="R27" s="43">
        <v>0</v>
      </c>
      <c r="S27" s="30" t="s">
        <v>50</v>
      </c>
    </row>
    <row r="28" spans="2:19" ht="12" customHeight="1">
      <c r="B28" s="39" t="s">
        <v>51</v>
      </c>
      <c r="C28" s="17">
        <f t="shared" si="4"/>
        <v>5164</v>
      </c>
      <c r="D28" s="18">
        <f t="shared" si="5"/>
        <v>883598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40">
        <v>12</v>
      </c>
      <c r="L28" s="40">
        <v>12658</v>
      </c>
      <c r="M28" s="40">
        <v>0</v>
      </c>
      <c r="N28" s="40">
        <v>0</v>
      </c>
      <c r="O28" s="43">
        <v>4352</v>
      </c>
      <c r="P28" s="43">
        <v>865620</v>
      </c>
      <c r="Q28" s="43">
        <v>800</v>
      </c>
      <c r="R28" s="43">
        <v>5320</v>
      </c>
      <c r="S28" s="30" t="s">
        <v>52</v>
      </c>
    </row>
    <row r="29" spans="2:19" ht="12" customHeight="1">
      <c r="B29" s="39" t="s">
        <v>53</v>
      </c>
      <c r="C29" s="17">
        <f t="shared" si="4"/>
        <v>0</v>
      </c>
      <c r="D29" s="18">
        <f t="shared" si="5"/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30" t="s">
        <v>54</v>
      </c>
    </row>
    <row r="30" spans="2:19" ht="12" customHeight="1">
      <c r="B30" s="39" t="s">
        <v>55</v>
      </c>
      <c r="C30" s="17">
        <f t="shared" si="4"/>
        <v>24</v>
      </c>
      <c r="D30" s="18">
        <f t="shared" si="5"/>
        <v>18616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40">
        <v>14</v>
      </c>
      <c r="L30" s="40">
        <v>14071</v>
      </c>
      <c r="M30" s="40">
        <v>0</v>
      </c>
      <c r="N30" s="40">
        <v>0</v>
      </c>
      <c r="O30" s="40">
        <v>10</v>
      </c>
      <c r="P30" s="40">
        <v>4545</v>
      </c>
      <c r="Q30" s="40">
        <v>0</v>
      </c>
      <c r="R30" s="40">
        <v>0</v>
      </c>
      <c r="S30" s="30" t="s">
        <v>56</v>
      </c>
    </row>
    <row r="31" spans="2:19" ht="12" customHeight="1">
      <c r="B31" s="39" t="s">
        <v>57</v>
      </c>
      <c r="C31" s="17">
        <f t="shared" si="4"/>
        <v>0</v>
      </c>
      <c r="D31" s="18">
        <f t="shared" si="5"/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30" t="s">
        <v>58</v>
      </c>
    </row>
    <row r="32" spans="2:19" ht="12" customHeight="1">
      <c r="B32" s="39" t="s">
        <v>59</v>
      </c>
      <c r="C32" s="17">
        <f t="shared" si="4"/>
        <v>1050</v>
      </c>
      <c r="D32" s="18">
        <f t="shared" si="5"/>
        <v>9051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3">
        <v>1050</v>
      </c>
      <c r="R32" s="43">
        <v>9051</v>
      </c>
      <c r="S32" s="30" t="s">
        <v>60</v>
      </c>
    </row>
    <row r="33" spans="2:19" ht="12" customHeight="1">
      <c r="B33" s="39" t="s">
        <v>61</v>
      </c>
      <c r="C33" s="17">
        <f t="shared" si="4"/>
        <v>494</v>
      </c>
      <c r="D33" s="18">
        <f t="shared" si="5"/>
        <v>103345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40">
        <v>74</v>
      </c>
      <c r="L33" s="43">
        <v>99725</v>
      </c>
      <c r="M33" s="40">
        <v>0</v>
      </c>
      <c r="N33" s="40">
        <v>0</v>
      </c>
      <c r="O33" s="43">
        <v>0</v>
      </c>
      <c r="P33" s="43">
        <v>0</v>
      </c>
      <c r="Q33" s="43">
        <v>420</v>
      </c>
      <c r="R33" s="43">
        <v>3620</v>
      </c>
      <c r="S33" s="30" t="s">
        <v>62</v>
      </c>
    </row>
    <row r="34" spans="2:19" ht="12" customHeight="1">
      <c r="B34" s="39" t="s">
        <v>63</v>
      </c>
      <c r="C34" s="24">
        <f t="shared" si="4"/>
        <v>5835</v>
      </c>
      <c r="D34" s="25">
        <f t="shared" si="5"/>
        <v>30323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4">
        <v>5835</v>
      </c>
      <c r="R34" s="44">
        <v>30323</v>
      </c>
      <c r="S34" s="30" t="s">
        <v>64</v>
      </c>
    </row>
    <row r="35" spans="2:19" ht="12" customHeight="1">
      <c r="B35" s="39" t="s">
        <v>65</v>
      </c>
      <c r="C35" s="17">
        <f t="shared" si="4"/>
        <v>775</v>
      </c>
      <c r="D35" s="18">
        <f t="shared" si="5"/>
        <v>364944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40">
        <v>0</v>
      </c>
      <c r="L35" s="40">
        <v>0</v>
      </c>
      <c r="M35" s="43">
        <v>197</v>
      </c>
      <c r="N35" s="43">
        <v>142950</v>
      </c>
      <c r="O35" s="43">
        <v>578</v>
      </c>
      <c r="P35" s="43">
        <v>221994</v>
      </c>
      <c r="Q35" s="40">
        <v>0</v>
      </c>
      <c r="R35" s="40">
        <v>0</v>
      </c>
      <c r="S35" s="30" t="s">
        <v>66</v>
      </c>
    </row>
    <row r="36" spans="2:19" ht="12" customHeight="1">
      <c r="B36" s="39" t="s">
        <v>67</v>
      </c>
      <c r="C36" s="17">
        <f t="shared" si="4"/>
        <v>176</v>
      </c>
      <c r="D36" s="18">
        <f t="shared" si="5"/>
        <v>109786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40">
        <v>58</v>
      </c>
      <c r="L36" s="40">
        <v>86300</v>
      </c>
      <c r="M36" s="40">
        <v>0</v>
      </c>
      <c r="N36" s="40">
        <v>0</v>
      </c>
      <c r="O36" s="43">
        <v>118</v>
      </c>
      <c r="P36" s="43">
        <v>23486</v>
      </c>
      <c r="Q36" s="40">
        <v>0</v>
      </c>
      <c r="R36" s="40">
        <v>0</v>
      </c>
      <c r="S36" s="30" t="s">
        <v>68</v>
      </c>
    </row>
    <row r="37" spans="2:19" ht="12" customHeight="1">
      <c r="B37" s="39" t="s">
        <v>69</v>
      </c>
      <c r="C37" s="17">
        <f t="shared" si="4"/>
        <v>0</v>
      </c>
      <c r="D37" s="18">
        <f t="shared" si="5"/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40">
        <v>0</v>
      </c>
      <c r="L37" s="40">
        <v>0</v>
      </c>
      <c r="M37" s="40">
        <v>0</v>
      </c>
      <c r="N37" s="40">
        <v>0</v>
      </c>
      <c r="O37" s="43">
        <v>0</v>
      </c>
      <c r="P37" s="43">
        <v>0</v>
      </c>
      <c r="Q37" s="40">
        <v>0</v>
      </c>
      <c r="R37" s="40">
        <v>0</v>
      </c>
      <c r="S37" s="30" t="s">
        <v>70</v>
      </c>
    </row>
    <row r="38" spans="2:19" ht="12" customHeight="1">
      <c r="B38" s="39" t="s">
        <v>71</v>
      </c>
      <c r="C38" s="17">
        <f t="shared" si="4"/>
        <v>4607</v>
      </c>
      <c r="D38" s="18">
        <f t="shared" si="5"/>
        <v>11600350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46">
        <v>4549</v>
      </c>
      <c r="L38" s="46">
        <v>11584993</v>
      </c>
      <c r="M38" s="43">
        <v>0</v>
      </c>
      <c r="N38" s="43">
        <v>0</v>
      </c>
      <c r="O38" s="43">
        <v>58</v>
      </c>
      <c r="P38" s="43">
        <v>15357</v>
      </c>
      <c r="Q38" s="40">
        <v>0</v>
      </c>
      <c r="R38" s="40">
        <v>0</v>
      </c>
      <c r="S38" s="30" t="s">
        <v>44</v>
      </c>
    </row>
    <row r="39" spans="2:19" ht="12" customHeight="1">
      <c r="B39" s="39" t="s">
        <v>72</v>
      </c>
      <c r="C39" s="17">
        <f t="shared" si="4"/>
        <v>2454</v>
      </c>
      <c r="D39" s="18">
        <f t="shared" si="5"/>
        <v>22178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3">
        <v>2454</v>
      </c>
      <c r="R39" s="43">
        <v>22178</v>
      </c>
      <c r="S39" s="30" t="s">
        <v>73</v>
      </c>
    </row>
    <row r="40" spans="2:19" ht="12" customHeight="1">
      <c r="B40" s="39" t="s">
        <v>74</v>
      </c>
      <c r="C40" s="47">
        <f t="shared" si="4"/>
        <v>5012</v>
      </c>
      <c r="D40" s="18">
        <f t="shared" si="5"/>
        <v>37046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40">
        <v>0</v>
      </c>
      <c r="L40" s="40">
        <v>0</v>
      </c>
      <c r="M40" s="46">
        <v>0</v>
      </c>
      <c r="N40" s="46">
        <v>0</v>
      </c>
      <c r="O40" s="43">
        <v>39</v>
      </c>
      <c r="P40" s="43">
        <v>8998</v>
      </c>
      <c r="Q40" s="43">
        <v>4973</v>
      </c>
      <c r="R40" s="43">
        <v>28048</v>
      </c>
      <c r="S40" s="55" t="s">
        <v>75</v>
      </c>
    </row>
    <row r="41" spans="1:19" ht="12" customHeight="1">
      <c r="A41" s="48" t="s">
        <v>76</v>
      </c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  <c r="S41" s="2"/>
    </row>
    <row r="42" ht="12" customHeight="1">
      <c r="B42" s="52"/>
    </row>
  </sheetData>
  <mergeCells count="11">
    <mergeCell ref="A12:B12"/>
    <mergeCell ref="A10:B10"/>
    <mergeCell ref="A9:B9"/>
    <mergeCell ref="C3:D4"/>
    <mergeCell ref="A3:B5"/>
    <mergeCell ref="A1:S1"/>
    <mergeCell ref="A6:B6"/>
    <mergeCell ref="A7:B7"/>
    <mergeCell ref="A8:B8"/>
    <mergeCell ref="E3:F4"/>
    <mergeCell ref="S3:S5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2008-05-09T04:30:13Z</cp:lastPrinted>
  <dcterms:created xsi:type="dcterms:W3CDTF">2008-03-16T03:03:31Z</dcterms:created>
  <dcterms:modified xsi:type="dcterms:W3CDTF">2008-05-09T04:30:17Z</dcterms:modified>
  <cp:category/>
  <cp:version/>
  <cp:contentType/>
  <cp:contentStatus/>
</cp:coreProperties>
</file>