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'114'!$A$1:$Z$27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<sst xmlns="http://schemas.openxmlformats.org/spreadsheetml/2006/main" count="99" uniqueCount="60">
  <si>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</si>
  <si>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</si>
  <si>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</si>
  <si>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</si>
  <si>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</si>
  <si>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</si>
  <si>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</si>
  <si>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</si>
  <si>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</si>
  <si>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</si>
  <si>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</si>
  <si>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</si>
  <si>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</si>
  <si>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</si>
  <si>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</si>
  <si>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</si>
  <si>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</si>
  <si>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</si>
  <si>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</si>
  <si>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>資料：（財）建設物価調査会「建設統計月報」</t>
  </si>
  <si>
    <t>平成13年</t>
  </si>
  <si>
    <t xml:space="preserve">    1月</t>
  </si>
  <si>
    <t>(単位  戸、㎡)</t>
  </si>
  <si>
    <t>一戸建･長屋建</t>
  </si>
  <si>
    <t>13</t>
  </si>
  <si>
    <t xml:space="preserve">  14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</si>
  <si>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</si>
  <si>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</si>
  <si>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</si>
  <si>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</si>
  <si>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</si>
  <si>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</si>
  <si>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</si>
  <si>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 18</t>
  </si>
  <si>
    <t>18</t>
  </si>
  <si>
    <t>-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</si>
  <si>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</si>
  <si>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</si>
  <si>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</si>
  <si>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</si>
  <si>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</si>
  <si>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</si>
  <si>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</si>
  <si>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</si>
  <si>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</si>
  <si>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</si>
  <si>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</si>
  <si>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</si>
  <si>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</si>
  <si>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</si>
  <si>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</si>
  <si>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</si>
  <si>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</si>
  <si>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</si>
  <si>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r>
      <t>1</t>
    </r>
    <r>
      <rPr>
        <sz val="10"/>
        <rFont val="ＭＳ 明朝"/>
        <family val="1"/>
      </rPr>
      <t>0</t>
    </r>
  </si>
  <si>
    <t xml:space="preserve"> 11</t>
  </si>
  <si>
    <r>
      <t>1</t>
    </r>
    <r>
      <rPr>
        <sz val="10"/>
        <rFont val="ＭＳ 明朝"/>
        <family val="1"/>
      </rPr>
      <t>1</t>
    </r>
  </si>
  <si>
    <t xml:space="preserve"> 12</t>
  </si>
  <si>
    <r>
      <t>1</t>
    </r>
    <r>
      <rPr>
        <sz val="10"/>
        <rFont val="ＭＳ 明朝"/>
        <family val="1"/>
      </rPr>
      <t>2</t>
    </r>
  </si>
  <si>
    <t>　　　　　　　　　　　　　　　　　　　　　　114．利 　用 　別　･　種 　類　 別　　着  　工    新 　設 　住 　宅 　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</si>
</sst>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74">
    <xf numFmtId="0" fontId="0" fillId="0" borderId="0" xfId="0" applyAlignment="1">
      <alignment/>
    </xf>
    <xf numFmtId="49" fontId="0" fillId="0" borderId="1" xfId="20" applyNumberFormat="1" applyFont="1" applyBorder="1" applyAlignment="1">
      <alignment horizontal="center"/>
      <protection/>
    </xf>
    <xf numFmtId="49" fontId="6" fillId="0" borderId="1" xfId="20" applyNumberFormat="1" applyFont="1" applyBorder="1" applyAlignment="1">
      <alignment horizontal="center"/>
      <protection/>
    </xf>
    <xf numFmtId="177" fontId="4" fillId="0" borderId="0" xfId="22" applyNumberFormat="1" applyFont="1" applyAlignment="1" applyProtection="1">
      <alignment horizontal="left"/>
      <protection/>
    </xf>
    <xf numFmtId="177" fontId="4" fillId="0" borderId="0" xfId="22" applyNumberFormat="1" applyFont="1">
      <alignment/>
      <protection/>
    </xf>
    <xf numFmtId="177" fontId="0" fillId="0" borderId="0" xfId="22" applyNumberFormat="1" applyFont="1">
      <alignment/>
      <protection/>
    </xf>
    <xf numFmtId="177" fontId="0" fillId="0" borderId="2" xfId="22" applyNumberFormat="1" applyFont="1" applyBorder="1" applyAlignment="1" applyProtection="1">
      <alignment horizontal="left"/>
      <protection/>
    </xf>
    <xf numFmtId="177" fontId="0" fillId="0" borderId="2" xfId="22" applyNumberFormat="1" applyFont="1" applyBorder="1">
      <alignment/>
      <protection/>
    </xf>
    <xf numFmtId="177" fontId="0" fillId="0" borderId="3" xfId="22" applyNumberFormat="1" applyFont="1" applyBorder="1" applyAlignment="1" applyProtection="1">
      <alignment horizontal="center" vertical="center"/>
      <protection/>
    </xf>
    <xf numFmtId="37" fontId="0" fillId="0" borderId="4" xfId="22" applyFont="1" applyBorder="1" applyAlignment="1" applyProtection="1">
      <alignment horizontal="center" vertical="center"/>
      <protection/>
    </xf>
    <xf numFmtId="37" fontId="0" fillId="0" borderId="3" xfId="22" applyFont="1" applyBorder="1" applyAlignment="1" applyProtection="1">
      <alignment horizontal="center" vertical="center"/>
      <protection/>
    </xf>
    <xf numFmtId="37" fontId="0" fillId="0" borderId="5" xfId="22" applyFont="1" applyBorder="1" applyAlignment="1" applyProtection="1">
      <alignment horizontal="center" vertical="center"/>
      <protection/>
    </xf>
    <xf numFmtId="37" fontId="0" fillId="0" borderId="6" xfId="22" applyFont="1" applyBorder="1" applyAlignment="1" applyProtection="1">
      <alignment horizontal="center" vertical="center"/>
      <protection/>
    </xf>
    <xf numFmtId="37" fontId="0" fillId="0" borderId="7" xfId="22" applyFont="1" applyBorder="1" applyAlignment="1" applyProtection="1">
      <alignment horizontal="center" vertical="center"/>
      <protection/>
    </xf>
    <xf numFmtId="37" fontId="0" fillId="0" borderId="8" xfId="22" applyFont="1" applyBorder="1" applyAlignment="1" applyProtection="1">
      <alignment horizontal="centerContinuous" vertical="center"/>
      <protection/>
    </xf>
    <xf numFmtId="37" fontId="0" fillId="0" borderId="9" xfId="22" applyFont="1" applyBorder="1" applyAlignment="1">
      <alignment horizontal="centerContinuous" vertical="center"/>
      <protection/>
    </xf>
    <xf numFmtId="37" fontId="0" fillId="0" borderId="9" xfId="22" applyFont="1" applyBorder="1" applyAlignment="1" applyProtection="1">
      <alignment horizontal="centerContinuous" vertical="center"/>
      <protection/>
    </xf>
    <xf numFmtId="37" fontId="0" fillId="0" borderId="1" xfId="22" applyFont="1" applyBorder="1" applyAlignment="1">
      <alignment horizontal="center" vertical="center"/>
      <protection/>
    </xf>
    <xf numFmtId="177" fontId="0" fillId="0" borderId="0" xfId="22" applyNumberFormat="1" applyFont="1" applyAlignment="1">
      <alignment vertical="center"/>
      <protection/>
    </xf>
    <xf numFmtId="177" fontId="0" fillId="0" borderId="10" xfId="22" applyNumberFormat="1" applyFont="1" applyBorder="1" applyAlignment="1" applyProtection="1">
      <alignment horizontal="center" vertical="center"/>
      <protection/>
    </xf>
    <xf numFmtId="37" fontId="0" fillId="0" borderId="1" xfId="22" applyFont="1" applyBorder="1" applyAlignment="1" applyProtection="1">
      <alignment horizontal="center" vertical="center"/>
      <protection/>
    </xf>
    <xf numFmtId="37" fontId="0" fillId="0" borderId="10" xfId="22" applyFont="1" applyBorder="1" applyAlignment="1" applyProtection="1">
      <alignment horizontal="center" vertical="center"/>
      <protection/>
    </xf>
    <xf numFmtId="37" fontId="0" fillId="0" borderId="11" xfId="22" applyFont="1" applyBorder="1" applyAlignment="1" applyProtection="1">
      <alignment horizontal="center" vertical="center"/>
      <protection/>
    </xf>
    <xf numFmtId="37" fontId="0" fillId="0" borderId="12" xfId="22" applyFont="1" applyBorder="1" applyAlignment="1" applyProtection="1">
      <alignment horizontal="center" vertical="center"/>
      <protection/>
    </xf>
    <xf numFmtId="37" fontId="0" fillId="0" borderId="8" xfId="22" applyFont="1" applyBorder="1" applyAlignment="1">
      <alignment horizontal="centerContinuous" vertical="center"/>
      <protection/>
    </xf>
    <xf numFmtId="37" fontId="0" fillId="0" borderId="8" xfId="22" applyFont="1" applyBorder="1" applyAlignment="1" applyProtection="1">
      <alignment horizontal="center" vertical="center"/>
      <protection/>
    </xf>
    <xf numFmtId="37" fontId="0" fillId="0" borderId="13" xfId="22" applyFont="1" applyBorder="1" applyAlignment="1" applyProtection="1">
      <alignment horizontal="center" vertical="center"/>
      <protection/>
    </xf>
    <xf numFmtId="177" fontId="0" fillId="0" borderId="13" xfId="22" applyNumberFormat="1" applyFont="1" applyBorder="1" applyAlignment="1" applyProtection="1">
      <alignment horizontal="center" vertical="center"/>
      <protection/>
    </xf>
    <xf numFmtId="37" fontId="0" fillId="0" borderId="8" xfId="22" applyFont="1" applyBorder="1" applyAlignment="1" applyProtection="1">
      <alignment horizontal="center" vertical="center"/>
      <protection/>
    </xf>
    <xf numFmtId="37" fontId="0" fillId="0" borderId="14" xfId="22" applyFont="1" applyBorder="1" applyAlignment="1" applyProtection="1">
      <alignment horizontal="center" vertical="center"/>
      <protection/>
    </xf>
    <xf numFmtId="37" fontId="0" fillId="0" borderId="15" xfId="22" applyFont="1" applyBorder="1" applyAlignment="1" applyProtection="1">
      <alignment horizontal="center" vertical="center"/>
      <protection/>
    </xf>
    <xf numFmtId="37" fontId="0" fillId="0" borderId="8" xfId="22" applyFont="1" applyBorder="1" applyAlignment="1">
      <alignment horizontal="center" vertical="center"/>
      <protection/>
    </xf>
    <xf numFmtId="37" fontId="0" fillId="0" borderId="0" xfId="21" applyFont="1" applyAlignment="1" applyProtection="1">
      <alignment horizontal="center"/>
      <protection/>
    </xf>
    <xf numFmtId="41" fontId="0" fillId="0" borderId="1" xfId="22" applyNumberFormat="1" applyFont="1" applyBorder="1" applyAlignment="1" applyProtection="1">
      <alignment horizontal="right"/>
      <protection/>
    </xf>
    <xf numFmtId="41" fontId="0" fillId="0" borderId="0" xfId="22" applyNumberFormat="1" applyFont="1" applyBorder="1" applyAlignment="1" applyProtection="1">
      <alignment horizontal="right"/>
      <protection/>
    </xf>
    <xf numFmtId="41" fontId="0" fillId="0" borderId="10" xfId="22" applyNumberFormat="1" applyFont="1" applyBorder="1" applyAlignment="1" applyProtection="1">
      <alignment horizontal="right"/>
      <protection/>
    </xf>
    <xf numFmtId="37" fontId="0" fillId="0" borderId="0" xfId="22" applyFont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49" fontId="0" fillId="0" borderId="0" xfId="21" applyNumberFormat="1" applyFont="1" applyAlignment="1" applyProtection="1">
      <alignment horizontal="center"/>
      <protection/>
    </xf>
    <xf numFmtId="41" fontId="0" fillId="0" borderId="0" xfId="22" applyNumberFormat="1" applyFont="1" applyBorder="1" applyAlignment="1">
      <alignment horizontal="right"/>
      <protection/>
    </xf>
    <xf numFmtId="41" fontId="0" fillId="0" borderId="10" xfId="22" applyNumberFormat="1" applyFont="1" applyBorder="1" applyAlignment="1">
      <alignment horizontal="right"/>
      <protection/>
    </xf>
    <xf numFmtId="49" fontId="6" fillId="0" borderId="0" xfId="21" applyNumberFormat="1" applyFont="1" applyAlignment="1" applyProtection="1">
      <alignment horizontal="center"/>
      <protection/>
    </xf>
    <xf numFmtId="41" fontId="5" fillId="0" borderId="1" xfId="22" applyNumberFormat="1" applyFont="1" applyBorder="1" applyAlignment="1" applyProtection="1">
      <alignment horizontal="right"/>
      <protection/>
    </xf>
    <xf numFmtId="41" fontId="5" fillId="0" borderId="0" xfId="22" applyNumberFormat="1" applyFont="1" applyBorder="1" applyAlignment="1" applyProtection="1">
      <alignment horizontal="right"/>
      <protection/>
    </xf>
    <xf numFmtId="41" fontId="5" fillId="0" borderId="10" xfId="22" applyNumberFormat="1" applyFont="1" applyBorder="1" applyAlignment="1" applyProtection="1">
      <alignment horizontal="right"/>
      <protection/>
    </xf>
    <xf numFmtId="37" fontId="5" fillId="0" borderId="0" xfId="22" applyFont="1">
      <alignment/>
      <protection/>
    </xf>
    <xf numFmtId="49" fontId="0" fillId="0" borderId="0" xfId="21" applyNumberFormat="1" applyFont="1" applyAlignment="1">
      <alignment horizontal="center"/>
      <protection/>
    </xf>
    <xf numFmtId="41" fontId="0" fillId="0" borderId="1" xfId="22" applyNumberFormat="1" applyFont="1" applyBorder="1">
      <alignment/>
      <protection/>
    </xf>
    <xf numFmtId="41" fontId="0" fillId="0" borderId="0" xfId="22" applyNumberFormat="1" applyFont="1" applyBorder="1">
      <alignment/>
      <protection/>
    </xf>
    <xf numFmtId="41" fontId="0" fillId="0" borderId="10" xfId="22" applyNumberFormat="1" applyFont="1" applyBorder="1">
      <alignment/>
      <protection/>
    </xf>
    <xf numFmtId="49" fontId="0" fillId="0" borderId="1" xfId="20" applyNumberFormat="1" applyFont="1" applyBorder="1" applyAlignment="1">
      <alignment horizontal="center"/>
      <protection/>
    </xf>
    <xf numFmtId="37" fontId="0" fillId="0" borderId="0" xfId="22" applyFont="1">
      <alignment/>
      <protection/>
    </xf>
    <xf numFmtId="49" fontId="0" fillId="0" borderId="0" xfId="21" applyNumberFormat="1" applyFont="1" applyAlignment="1" applyProtection="1">
      <alignment horizontal="center"/>
      <protection/>
    </xf>
    <xf numFmtId="41" fontId="0" fillId="0" borderId="1" xfId="22" applyNumberFormat="1" applyFont="1" applyFill="1" applyBorder="1" applyAlignment="1" applyProtection="1">
      <alignment horizontal="right"/>
      <protection/>
    </xf>
    <xf numFmtId="41" fontId="0" fillId="0" borderId="0" xfId="22" applyNumberFormat="1" applyFont="1" applyFill="1" applyBorder="1" applyAlignment="1" applyProtection="1">
      <alignment horizontal="right"/>
      <protection/>
    </xf>
    <xf numFmtId="41" fontId="7" fillId="0" borderId="0" xfId="22" applyNumberFormat="1" applyFont="1" applyFill="1" applyBorder="1" applyAlignment="1" applyProtection="1">
      <alignment horizontal="right"/>
      <protection/>
    </xf>
    <xf numFmtId="41" fontId="0" fillId="0" borderId="0" xfId="22" applyNumberFormat="1" applyFont="1" applyFill="1" applyBorder="1" applyAlignment="1" applyProtection="1">
      <alignment horizontal="right"/>
      <protection/>
    </xf>
    <xf numFmtId="41" fontId="7" fillId="0" borderId="0" xfId="22" applyNumberFormat="1" applyFont="1" applyFill="1" applyBorder="1" applyAlignment="1">
      <alignment horizontal="right"/>
      <protection/>
    </xf>
    <xf numFmtId="41" fontId="7" fillId="0" borderId="10" xfId="22" applyNumberFormat="1" applyFont="1" applyFill="1" applyBorder="1" applyAlignment="1">
      <alignment horizontal="right"/>
      <protection/>
    </xf>
    <xf numFmtId="49" fontId="0" fillId="0" borderId="1" xfId="20" applyNumberFormat="1" applyFont="1" applyBorder="1" applyAlignment="1">
      <alignment horizontal="center"/>
      <protection/>
    </xf>
    <xf numFmtId="37" fontId="0" fillId="0" borderId="0" xfId="22" applyFont="1">
      <alignment/>
      <protection/>
    </xf>
    <xf numFmtId="49" fontId="0" fillId="0" borderId="0" xfId="21" applyNumberFormat="1" applyFont="1" applyAlignment="1" applyProtection="1">
      <alignment horizontal="center"/>
      <protection/>
    </xf>
    <xf numFmtId="41" fontId="0" fillId="0" borderId="1" xfId="22" applyNumberFormat="1" applyFont="1" applyFill="1" applyBorder="1" applyAlignment="1" applyProtection="1">
      <alignment horizontal="right"/>
      <protection/>
    </xf>
    <xf numFmtId="49" fontId="0" fillId="0" borderId="13" xfId="21" applyNumberFormat="1" applyFont="1" applyBorder="1" applyAlignment="1" applyProtection="1">
      <alignment horizontal="center"/>
      <protection/>
    </xf>
    <xf numFmtId="41" fontId="0" fillId="0" borderId="8" xfId="22" applyNumberFormat="1" applyFont="1" applyFill="1" applyBorder="1" applyAlignment="1" applyProtection="1">
      <alignment horizontal="right"/>
      <protection/>
    </xf>
    <xf numFmtId="41" fontId="0" fillId="0" borderId="9" xfId="22" applyNumberFormat="1" applyFont="1" applyFill="1" applyBorder="1" applyAlignment="1" applyProtection="1">
      <alignment horizontal="right"/>
      <protection/>
    </xf>
    <xf numFmtId="41" fontId="7" fillId="0" borderId="9" xfId="22" applyNumberFormat="1" applyFont="1" applyFill="1" applyBorder="1" applyAlignment="1" applyProtection="1">
      <alignment horizontal="right"/>
      <protection/>
    </xf>
    <xf numFmtId="41" fontId="7" fillId="0" borderId="9" xfId="22" applyNumberFormat="1" applyFont="1" applyFill="1" applyBorder="1" applyAlignment="1">
      <alignment horizontal="right"/>
      <protection/>
    </xf>
    <xf numFmtId="41" fontId="7" fillId="0" borderId="13" xfId="22" applyNumberFormat="1" applyFont="1" applyFill="1" applyBorder="1" applyAlignment="1">
      <alignment horizontal="right"/>
      <protection/>
    </xf>
    <xf numFmtId="49" fontId="0" fillId="0" borderId="8" xfId="20" applyNumberFormat="1" applyFont="1" applyBorder="1" applyAlignment="1">
      <alignment horizontal="center"/>
      <protection/>
    </xf>
    <xf numFmtId="37" fontId="0" fillId="0" borderId="0" xfId="22" applyFont="1" applyBorder="1">
      <alignment/>
      <protection/>
    </xf>
    <xf numFmtId="37" fontId="0" fillId="0" borderId="0" xfId="22" applyFont="1" applyAlignment="1">
      <alignment/>
      <protection/>
    </xf>
    <xf numFmtId="37" fontId="0" fillId="0" borderId="0" xfId="22" applyFont="1" applyAlignment="1">
      <alignment horizontal="centerContinuous"/>
      <protection/>
    </xf>
    <xf numFmtId="37" fontId="0" fillId="0" borderId="16" xfId="21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Normal="75" zoomScaleSheetLayoutView="100" workbookViewId="0" topLeftCell="A1">
      <selection activeCell="A2" sqref="A2"/>
    </sheetView>
  </sheetViews>
  <sheetFormatPr defaultColWidth="9.00390625" defaultRowHeight="12.75"/>
  <cols>
    <col min="1" max="1" width="16.375" style="60" customWidth="1"/>
    <col min="2" max="2" width="9.875" style="60" bestFit="1" customWidth="1"/>
    <col min="3" max="3" width="10.875" style="60" bestFit="1" customWidth="1"/>
    <col min="4" max="4" width="8.875" style="60" bestFit="1" customWidth="1"/>
    <col min="5" max="5" width="10.875" style="60" bestFit="1" customWidth="1"/>
    <col min="6" max="6" width="8.875" style="60" bestFit="1" customWidth="1"/>
    <col min="7" max="7" width="10.875" style="60" bestFit="1" customWidth="1"/>
    <col min="8" max="8" width="8.00390625" style="60" bestFit="1" customWidth="1"/>
    <col min="9" max="9" width="9.875" style="60" bestFit="1" customWidth="1"/>
    <col min="10" max="10" width="8.875" style="60" bestFit="1" customWidth="1"/>
    <col min="11" max="11" width="10.875" style="60" bestFit="1" customWidth="1"/>
    <col min="12" max="12" width="9.875" style="60" bestFit="1" customWidth="1"/>
    <col min="13" max="13" width="10.875" style="60" bestFit="1" customWidth="1"/>
    <col min="14" max="14" width="8.875" style="60" bestFit="1" customWidth="1"/>
    <col min="15" max="15" width="10.875" style="60" bestFit="1" customWidth="1"/>
    <col min="16" max="16" width="8.875" style="60" bestFit="1" customWidth="1"/>
    <col min="17" max="17" width="10.875" style="60" bestFit="1" customWidth="1"/>
    <col min="18" max="18" width="8.00390625" style="60" bestFit="1" customWidth="1"/>
    <col min="19" max="19" width="9.875" style="60" bestFit="1" customWidth="1"/>
    <col min="20" max="20" width="8.00390625" style="60" bestFit="1" customWidth="1"/>
    <col min="21" max="21" width="9.875" style="60" bestFit="1" customWidth="1"/>
    <col min="22" max="25" width="8.00390625" style="60" bestFit="1" customWidth="1"/>
    <col min="26" max="26" width="4.125" style="60" bestFit="1" customWidth="1"/>
    <col min="27" max="16384" width="12.625" style="60" customWidth="1"/>
  </cols>
  <sheetData>
    <row r="1" spans="1:26" s="4" customFormat="1" ht="17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6.5" customHeight="1" thickBo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8" customFormat="1" ht="27" customHeight="1" thickTop="1">
      <c r="A3" s="8" t="s">
        <v>0</v>
      </c>
      <c r="B3" s="9" t="s">
        <v>1</v>
      </c>
      <c r="C3" s="10"/>
      <c r="D3" s="11" t="s">
        <v>2</v>
      </c>
      <c r="E3" s="12"/>
      <c r="F3" s="12"/>
      <c r="G3" s="12"/>
      <c r="H3" s="12"/>
      <c r="I3" s="12"/>
      <c r="J3" s="12"/>
      <c r="K3" s="13"/>
      <c r="L3" s="9" t="s">
        <v>1</v>
      </c>
      <c r="M3" s="10"/>
      <c r="N3" s="14" t="s">
        <v>3</v>
      </c>
      <c r="O3" s="15"/>
      <c r="P3" s="16"/>
      <c r="Q3" s="15"/>
      <c r="R3" s="15"/>
      <c r="S3" s="15"/>
      <c r="T3" s="15"/>
      <c r="U3" s="15"/>
      <c r="V3" s="15"/>
      <c r="W3" s="15"/>
      <c r="X3" s="15"/>
      <c r="Y3" s="15"/>
      <c r="Z3" s="17" t="s">
        <v>4</v>
      </c>
    </row>
    <row r="4" spans="1:26" s="18" customFormat="1" ht="27" customHeight="1">
      <c r="A4" s="19"/>
      <c r="B4" s="20"/>
      <c r="C4" s="21"/>
      <c r="D4" s="22" t="s">
        <v>5</v>
      </c>
      <c r="E4" s="23"/>
      <c r="F4" s="22" t="s">
        <v>6</v>
      </c>
      <c r="G4" s="23"/>
      <c r="H4" s="22" t="s">
        <v>7</v>
      </c>
      <c r="I4" s="23"/>
      <c r="J4" s="22" t="s">
        <v>8</v>
      </c>
      <c r="K4" s="23"/>
      <c r="L4" s="20"/>
      <c r="M4" s="21"/>
      <c r="N4" s="24" t="s">
        <v>9</v>
      </c>
      <c r="O4" s="16"/>
      <c r="P4" s="15"/>
      <c r="Q4" s="15"/>
      <c r="R4" s="24" t="s">
        <v>10</v>
      </c>
      <c r="S4" s="16"/>
      <c r="T4" s="15"/>
      <c r="U4" s="15"/>
      <c r="V4" s="24" t="s">
        <v>11</v>
      </c>
      <c r="W4" s="16"/>
      <c r="X4" s="15"/>
      <c r="Y4" s="15"/>
      <c r="Z4" s="17" t="s">
        <v>12</v>
      </c>
    </row>
    <row r="5" spans="1:26" s="18" customFormat="1" ht="27" customHeight="1">
      <c r="A5" s="19"/>
      <c r="B5" s="25"/>
      <c r="C5" s="26"/>
      <c r="D5" s="25"/>
      <c r="E5" s="26"/>
      <c r="F5" s="25"/>
      <c r="G5" s="26"/>
      <c r="H5" s="25"/>
      <c r="I5" s="26"/>
      <c r="J5" s="25"/>
      <c r="K5" s="26"/>
      <c r="L5" s="25"/>
      <c r="M5" s="26"/>
      <c r="N5" s="14" t="s">
        <v>23</v>
      </c>
      <c r="O5" s="15"/>
      <c r="P5" s="14" t="s">
        <v>13</v>
      </c>
      <c r="Q5" s="15"/>
      <c r="R5" s="14" t="s">
        <v>14</v>
      </c>
      <c r="S5" s="15"/>
      <c r="T5" s="14" t="s">
        <v>13</v>
      </c>
      <c r="U5" s="15"/>
      <c r="V5" s="14" t="s">
        <v>14</v>
      </c>
      <c r="W5" s="15"/>
      <c r="X5" s="14" t="s">
        <v>13</v>
      </c>
      <c r="Y5" s="15"/>
      <c r="Z5" s="17" t="s">
        <v>15</v>
      </c>
    </row>
    <row r="6" spans="1:26" s="18" customFormat="1" ht="27" customHeight="1">
      <c r="A6" s="27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16</v>
      </c>
      <c r="I6" s="28" t="s">
        <v>17</v>
      </c>
      <c r="J6" s="28" t="s">
        <v>16</v>
      </c>
      <c r="K6" s="29" t="s">
        <v>17</v>
      </c>
      <c r="L6" s="29" t="s">
        <v>16</v>
      </c>
      <c r="M6" s="30" t="s">
        <v>17</v>
      </c>
      <c r="N6" s="28" t="s">
        <v>16</v>
      </c>
      <c r="O6" s="28" t="s">
        <v>17</v>
      </c>
      <c r="P6" s="28" t="s">
        <v>16</v>
      </c>
      <c r="Q6" s="28" t="s">
        <v>17</v>
      </c>
      <c r="R6" s="28" t="s">
        <v>16</v>
      </c>
      <c r="S6" s="28" t="s">
        <v>17</v>
      </c>
      <c r="T6" s="28" t="s">
        <v>16</v>
      </c>
      <c r="U6" s="28" t="s">
        <v>17</v>
      </c>
      <c r="V6" s="28" t="s">
        <v>16</v>
      </c>
      <c r="W6" s="28" t="s">
        <v>17</v>
      </c>
      <c r="X6" s="28" t="s">
        <v>16</v>
      </c>
      <c r="Y6" s="28" t="s">
        <v>17</v>
      </c>
      <c r="Z6" s="31" t="s">
        <v>18</v>
      </c>
    </row>
    <row r="7" spans="1:26" s="36" customFormat="1" ht="27" customHeight="1">
      <c r="A7" s="32" t="s">
        <v>20</v>
      </c>
      <c r="B7" s="33">
        <v>10414</v>
      </c>
      <c r="C7" s="34">
        <v>969035</v>
      </c>
      <c r="D7" s="34">
        <v>3725</v>
      </c>
      <c r="E7" s="34">
        <v>521107</v>
      </c>
      <c r="F7" s="34">
        <v>4786</v>
      </c>
      <c r="G7" s="34">
        <v>238516</v>
      </c>
      <c r="H7" s="34">
        <v>180</v>
      </c>
      <c r="I7" s="34">
        <v>13225</v>
      </c>
      <c r="J7" s="34">
        <v>1723</v>
      </c>
      <c r="K7" s="34">
        <v>196187</v>
      </c>
      <c r="L7" s="34">
        <f>N7+P7+R7+T7+V7+X7</f>
        <v>10414</v>
      </c>
      <c r="M7" s="34">
        <f>O7+Q7+S7+U7+W7+Y7</f>
        <v>969035</v>
      </c>
      <c r="N7" s="34">
        <v>4650</v>
      </c>
      <c r="O7" s="34">
        <v>598888</v>
      </c>
      <c r="P7" s="34">
        <v>5520</v>
      </c>
      <c r="Q7" s="34">
        <v>343815</v>
      </c>
      <c r="R7" s="34">
        <v>172</v>
      </c>
      <c r="S7" s="34">
        <v>22203</v>
      </c>
      <c r="T7" s="34">
        <v>69</v>
      </c>
      <c r="U7" s="34">
        <v>3822</v>
      </c>
      <c r="V7" s="34">
        <v>3</v>
      </c>
      <c r="W7" s="34">
        <v>307</v>
      </c>
      <c r="X7" s="34">
        <v>0</v>
      </c>
      <c r="Y7" s="35">
        <v>0</v>
      </c>
      <c r="Z7" s="1" t="s">
        <v>24</v>
      </c>
    </row>
    <row r="8" spans="1:26" s="36" customFormat="1" ht="27" customHeight="1">
      <c r="A8" s="37" t="s">
        <v>25</v>
      </c>
      <c r="B8" s="33">
        <v>8916</v>
      </c>
      <c r="C8" s="34">
        <v>837632</v>
      </c>
      <c r="D8" s="34">
        <v>3452</v>
      </c>
      <c r="E8" s="34">
        <v>475874</v>
      </c>
      <c r="F8" s="34">
        <v>4085</v>
      </c>
      <c r="G8" s="34">
        <v>204265</v>
      </c>
      <c r="H8" s="34">
        <v>142</v>
      </c>
      <c r="I8" s="34">
        <v>13666</v>
      </c>
      <c r="J8" s="34">
        <v>1237</v>
      </c>
      <c r="K8" s="34">
        <v>143827</v>
      </c>
      <c r="L8" s="34">
        <f>N8+P8+R8+T8+V8+X8</f>
        <v>8916</v>
      </c>
      <c r="M8" s="34">
        <f>O8+Q8+S8+U8+W8+Y8</f>
        <v>837632</v>
      </c>
      <c r="N8" s="34">
        <v>4481</v>
      </c>
      <c r="O8" s="34">
        <v>553505</v>
      </c>
      <c r="P8" s="34">
        <v>4162</v>
      </c>
      <c r="Q8" s="34">
        <v>258654</v>
      </c>
      <c r="R8" s="34">
        <v>131</v>
      </c>
      <c r="S8" s="34">
        <v>17980</v>
      </c>
      <c r="T8" s="34">
        <v>140</v>
      </c>
      <c r="U8" s="34">
        <v>7389</v>
      </c>
      <c r="V8" s="34">
        <v>2</v>
      </c>
      <c r="W8" s="34">
        <v>104</v>
      </c>
      <c r="X8" s="34">
        <v>0</v>
      </c>
      <c r="Y8" s="35">
        <v>0</v>
      </c>
      <c r="Z8" s="1" t="s">
        <v>26</v>
      </c>
    </row>
    <row r="9" spans="1:26" s="36" customFormat="1" ht="27" customHeight="1">
      <c r="A9" s="37" t="s">
        <v>27</v>
      </c>
      <c r="B9" s="33">
        <v>8718</v>
      </c>
      <c r="C9" s="34">
        <v>791478</v>
      </c>
      <c r="D9" s="34">
        <v>3487</v>
      </c>
      <c r="E9" s="34">
        <v>477298</v>
      </c>
      <c r="F9" s="34">
        <v>4166</v>
      </c>
      <c r="G9" s="34">
        <v>206324</v>
      </c>
      <c r="H9" s="34">
        <v>206</v>
      </c>
      <c r="I9" s="34">
        <v>16545</v>
      </c>
      <c r="J9" s="34">
        <v>859</v>
      </c>
      <c r="K9" s="34">
        <v>91311</v>
      </c>
      <c r="L9" s="34">
        <v>8718</v>
      </c>
      <c r="M9" s="34">
        <v>791478</v>
      </c>
      <c r="N9" s="34">
        <v>4531</v>
      </c>
      <c r="O9" s="34">
        <v>547113</v>
      </c>
      <c r="P9" s="34">
        <v>3987</v>
      </c>
      <c r="Q9" s="34">
        <v>224220</v>
      </c>
      <c r="R9" s="34">
        <v>111</v>
      </c>
      <c r="S9" s="34">
        <v>14784</v>
      </c>
      <c r="T9" s="34">
        <v>88</v>
      </c>
      <c r="U9" s="34">
        <v>5287</v>
      </c>
      <c r="V9" s="34">
        <v>1</v>
      </c>
      <c r="W9" s="34">
        <v>74</v>
      </c>
      <c r="X9" s="34">
        <v>0</v>
      </c>
      <c r="Y9" s="35">
        <v>0</v>
      </c>
      <c r="Z9" s="1" t="s">
        <v>28</v>
      </c>
    </row>
    <row r="10" spans="1:26" s="36" customFormat="1" ht="27" customHeight="1">
      <c r="A10" s="37" t="s">
        <v>29</v>
      </c>
      <c r="B10" s="33">
        <v>9589</v>
      </c>
      <c r="C10" s="34">
        <v>825917</v>
      </c>
      <c r="D10" s="34">
        <v>3413</v>
      </c>
      <c r="E10" s="34">
        <v>460165</v>
      </c>
      <c r="F10" s="34">
        <v>4931</v>
      </c>
      <c r="G10" s="34">
        <v>232567</v>
      </c>
      <c r="H10" s="34">
        <v>48</v>
      </c>
      <c r="I10" s="34">
        <v>3776</v>
      </c>
      <c r="J10" s="34">
        <v>1197</v>
      </c>
      <c r="K10" s="34">
        <v>129409</v>
      </c>
      <c r="L10" s="34">
        <v>9589</v>
      </c>
      <c r="M10" s="34">
        <v>825917</v>
      </c>
      <c r="N10" s="34">
        <v>4468</v>
      </c>
      <c r="O10" s="34">
        <v>535775</v>
      </c>
      <c r="P10" s="34">
        <v>4828</v>
      </c>
      <c r="Q10" s="34">
        <v>267834</v>
      </c>
      <c r="R10" s="34">
        <v>123</v>
      </c>
      <c r="S10" s="34">
        <v>15886</v>
      </c>
      <c r="T10" s="34">
        <v>170</v>
      </c>
      <c r="U10" s="34">
        <v>6422</v>
      </c>
      <c r="V10" s="34">
        <v>0</v>
      </c>
      <c r="W10" s="34">
        <v>0</v>
      </c>
      <c r="X10" s="34">
        <v>0</v>
      </c>
      <c r="Y10" s="35">
        <v>0</v>
      </c>
      <c r="Z10" s="1" t="s">
        <v>30</v>
      </c>
    </row>
    <row r="11" spans="1:26" s="36" customFormat="1" ht="27" customHeight="1">
      <c r="A11" s="38" t="s">
        <v>31</v>
      </c>
      <c r="B11" s="33">
        <v>9345</v>
      </c>
      <c r="C11" s="34">
        <v>802987</v>
      </c>
      <c r="D11" s="34">
        <v>3319</v>
      </c>
      <c r="E11" s="34">
        <v>448734</v>
      </c>
      <c r="F11" s="34">
        <v>4750</v>
      </c>
      <c r="G11" s="34">
        <v>222968</v>
      </c>
      <c r="H11" s="34">
        <v>93</v>
      </c>
      <c r="I11" s="34">
        <v>6083</v>
      </c>
      <c r="J11" s="34">
        <v>1183</v>
      </c>
      <c r="K11" s="34">
        <v>125202</v>
      </c>
      <c r="L11" s="34">
        <v>9345</v>
      </c>
      <c r="M11" s="34">
        <v>802987</v>
      </c>
      <c r="N11" s="39">
        <v>4397</v>
      </c>
      <c r="O11" s="39">
        <v>522565</v>
      </c>
      <c r="P11" s="39">
        <v>4572</v>
      </c>
      <c r="Q11" s="39">
        <v>250117</v>
      </c>
      <c r="R11" s="39">
        <v>90</v>
      </c>
      <c r="S11" s="39">
        <v>11826</v>
      </c>
      <c r="T11" s="39">
        <v>286</v>
      </c>
      <c r="U11" s="39">
        <v>18479</v>
      </c>
      <c r="V11" s="39">
        <v>0</v>
      </c>
      <c r="W11" s="39">
        <v>0</v>
      </c>
      <c r="X11" s="39">
        <v>0</v>
      </c>
      <c r="Y11" s="40">
        <v>0</v>
      </c>
      <c r="Z11" s="1" t="s">
        <v>32</v>
      </c>
    </row>
    <row r="12" spans="1:26" s="36" customFormat="1" ht="27" customHeight="1">
      <c r="A12" s="3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1"/>
    </row>
    <row r="13" spans="1:26" s="45" customFormat="1" ht="27" customHeight="1">
      <c r="A13" s="41" t="s">
        <v>33</v>
      </c>
      <c r="B13" s="42">
        <f aca="true" t="shared" si="0" ref="B13:Y13">SUM(B15:B26)</f>
        <v>9610</v>
      </c>
      <c r="C13" s="43">
        <f t="shared" si="0"/>
        <v>815019</v>
      </c>
      <c r="D13" s="43">
        <f t="shared" si="0"/>
        <v>3238</v>
      </c>
      <c r="E13" s="43">
        <f t="shared" si="0"/>
        <v>431054</v>
      </c>
      <c r="F13" s="43">
        <f t="shared" si="0"/>
        <v>5254</v>
      </c>
      <c r="G13" s="43">
        <f t="shared" si="0"/>
        <v>261603</v>
      </c>
      <c r="H13" s="43">
        <f t="shared" si="0"/>
        <v>30</v>
      </c>
      <c r="I13" s="43">
        <f t="shared" si="0"/>
        <v>3374</v>
      </c>
      <c r="J13" s="43">
        <f t="shared" si="0"/>
        <v>1088</v>
      </c>
      <c r="K13" s="43">
        <f t="shared" si="0"/>
        <v>118988</v>
      </c>
      <c r="L13" s="43">
        <f t="shared" si="0"/>
        <v>9610</v>
      </c>
      <c r="M13" s="43">
        <f t="shared" si="0"/>
        <v>815019</v>
      </c>
      <c r="N13" s="43">
        <f t="shared" si="0"/>
        <v>4791</v>
      </c>
      <c r="O13" s="43">
        <f t="shared" si="0"/>
        <v>530699</v>
      </c>
      <c r="P13" s="43">
        <f t="shared" si="0"/>
        <v>4445</v>
      </c>
      <c r="Q13" s="43">
        <f t="shared" si="0"/>
        <v>255346</v>
      </c>
      <c r="R13" s="43">
        <f t="shared" si="0"/>
        <v>107</v>
      </c>
      <c r="S13" s="43">
        <f t="shared" si="0"/>
        <v>14350</v>
      </c>
      <c r="T13" s="43">
        <f t="shared" si="0"/>
        <v>267</v>
      </c>
      <c r="U13" s="43">
        <f t="shared" si="0"/>
        <v>14624</v>
      </c>
      <c r="V13" s="43">
        <f t="shared" si="0"/>
        <v>0</v>
      </c>
      <c r="W13" s="43">
        <f t="shared" si="0"/>
        <v>0</v>
      </c>
      <c r="X13" s="43">
        <f t="shared" si="0"/>
        <v>0</v>
      </c>
      <c r="Y13" s="44">
        <f t="shared" si="0"/>
        <v>0</v>
      </c>
      <c r="Z13" s="2" t="s">
        <v>34</v>
      </c>
    </row>
    <row r="14" spans="1:26" s="51" customFormat="1" ht="27" customHeight="1">
      <c r="A14" s="46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  <c r="Z14" s="50"/>
    </row>
    <row r="15" spans="1:26" ht="27" customHeight="1">
      <c r="A15" s="52" t="s">
        <v>21</v>
      </c>
      <c r="B15" s="53">
        <f aca="true" t="shared" si="1" ref="B15:B26">SUM(D15,F15,H15,J15)</f>
        <v>865</v>
      </c>
      <c r="C15" s="54">
        <f aca="true" t="shared" si="2" ref="C15:C26">SUM(E15,G15,I15,K15)</f>
        <v>68799</v>
      </c>
      <c r="D15" s="55">
        <v>249</v>
      </c>
      <c r="E15" s="55">
        <v>33343</v>
      </c>
      <c r="F15" s="55">
        <v>450</v>
      </c>
      <c r="G15" s="55">
        <v>20719</v>
      </c>
      <c r="H15" s="55" t="s">
        <v>35</v>
      </c>
      <c r="I15" s="55" t="s">
        <v>35</v>
      </c>
      <c r="J15" s="55">
        <v>166</v>
      </c>
      <c r="K15" s="55">
        <v>14737</v>
      </c>
      <c r="L15" s="56">
        <f aca="true" t="shared" si="3" ref="L15:L26">SUM(N15,P15,R15,T15,V15,X15)</f>
        <v>865</v>
      </c>
      <c r="M15" s="56">
        <f aca="true" t="shared" si="4" ref="M15:M26">SUM(O15,Q15,S15,U15,W15,Y15)</f>
        <v>68799</v>
      </c>
      <c r="N15" s="57">
        <v>334</v>
      </c>
      <c r="O15" s="57">
        <v>39932</v>
      </c>
      <c r="P15" s="57">
        <v>505</v>
      </c>
      <c r="Q15" s="57">
        <v>26053</v>
      </c>
      <c r="R15" s="57">
        <v>8</v>
      </c>
      <c r="S15" s="57">
        <v>1324</v>
      </c>
      <c r="T15" s="57">
        <v>18</v>
      </c>
      <c r="U15" s="57">
        <v>1490</v>
      </c>
      <c r="V15" s="57">
        <v>0</v>
      </c>
      <c r="W15" s="57">
        <v>0</v>
      </c>
      <c r="X15" s="57">
        <v>0</v>
      </c>
      <c r="Y15" s="58">
        <v>0</v>
      </c>
      <c r="Z15" s="59" t="s">
        <v>36</v>
      </c>
    </row>
    <row r="16" spans="1:26" ht="27" customHeight="1">
      <c r="A16" s="61" t="s">
        <v>37</v>
      </c>
      <c r="B16" s="62">
        <f t="shared" si="1"/>
        <v>584</v>
      </c>
      <c r="C16" s="56">
        <f t="shared" si="2"/>
        <v>50589</v>
      </c>
      <c r="D16" s="55">
        <v>241</v>
      </c>
      <c r="E16" s="55">
        <v>32113</v>
      </c>
      <c r="F16" s="55">
        <v>320</v>
      </c>
      <c r="G16" s="55">
        <v>15517</v>
      </c>
      <c r="H16" s="55">
        <v>1</v>
      </c>
      <c r="I16" s="55">
        <v>206</v>
      </c>
      <c r="J16" s="55">
        <v>22</v>
      </c>
      <c r="K16" s="55">
        <v>2753</v>
      </c>
      <c r="L16" s="56">
        <f t="shared" si="3"/>
        <v>584</v>
      </c>
      <c r="M16" s="56">
        <f t="shared" si="4"/>
        <v>50589</v>
      </c>
      <c r="N16" s="57">
        <v>368</v>
      </c>
      <c r="O16" s="57">
        <v>40159</v>
      </c>
      <c r="P16" s="57">
        <v>168</v>
      </c>
      <c r="Q16" s="57">
        <v>7588</v>
      </c>
      <c r="R16" s="57">
        <v>8</v>
      </c>
      <c r="S16" s="57">
        <v>1352</v>
      </c>
      <c r="T16" s="57">
        <v>40</v>
      </c>
      <c r="U16" s="57">
        <v>1490</v>
      </c>
      <c r="V16" s="57">
        <v>0</v>
      </c>
      <c r="W16" s="57">
        <v>0</v>
      </c>
      <c r="X16" s="57">
        <v>0</v>
      </c>
      <c r="Y16" s="58">
        <v>0</v>
      </c>
      <c r="Z16" s="59" t="s">
        <v>38</v>
      </c>
    </row>
    <row r="17" spans="1:26" ht="27" customHeight="1">
      <c r="A17" s="61" t="s">
        <v>39</v>
      </c>
      <c r="B17" s="62">
        <f t="shared" si="1"/>
        <v>627</v>
      </c>
      <c r="C17" s="56">
        <f t="shared" si="2"/>
        <v>59212</v>
      </c>
      <c r="D17" s="55">
        <v>284</v>
      </c>
      <c r="E17" s="55">
        <v>38963</v>
      </c>
      <c r="F17" s="55">
        <v>305</v>
      </c>
      <c r="G17" s="55">
        <v>15720</v>
      </c>
      <c r="H17" s="55" t="s">
        <v>35</v>
      </c>
      <c r="I17" s="55" t="s">
        <v>35</v>
      </c>
      <c r="J17" s="55">
        <v>38</v>
      </c>
      <c r="K17" s="55">
        <v>4529</v>
      </c>
      <c r="L17" s="56">
        <f t="shared" si="3"/>
        <v>627</v>
      </c>
      <c r="M17" s="56">
        <f t="shared" si="4"/>
        <v>59212</v>
      </c>
      <c r="N17" s="57">
        <v>397</v>
      </c>
      <c r="O17" s="57">
        <v>46931</v>
      </c>
      <c r="P17" s="57">
        <v>223</v>
      </c>
      <c r="Q17" s="57">
        <v>10882</v>
      </c>
      <c r="R17" s="57">
        <v>7</v>
      </c>
      <c r="S17" s="57">
        <v>1399</v>
      </c>
      <c r="T17" s="57" t="s">
        <v>35</v>
      </c>
      <c r="U17" s="57" t="s">
        <v>35</v>
      </c>
      <c r="V17" s="57">
        <v>0</v>
      </c>
      <c r="W17" s="57">
        <v>0</v>
      </c>
      <c r="X17" s="57">
        <v>0</v>
      </c>
      <c r="Y17" s="58">
        <v>0</v>
      </c>
      <c r="Z17" s="59" t="s">
        <v>40</v>
      </c>
    </row>
    <row r="18" spans="1:26" ht="27" customHeight="1">
      <c r="A18" s="61" t="s">
        <v>41</v>
      </c>
      <c r="B18" s="62">
        <f t="shared" si="1"/>
        <v>746</v>
      </c>
      <c r="C18" s="56">
        <f t="shared" si="2"/>
        <v>69110</v>
      </c>
      <c r="D18" s="55">
        <v>284</v>
      </c>
      <c r="E18" s="55">
        <v>37250</v>
      </c>
      <c r="F18" s="55">
        <v>387</v>
      </c>
      <c r="G18" s="55">
        <v>23255</v>
      </c>
      <c r="H18" s="55">
        <v>1</v>
      </c>
      <c r="I18" s="55">
        <v>193</v>
      </c>
      <c r="J18" s="55">
        <v>74</v>
      </c>
      <c r="K18" s="55">
        <v>8412</v>
      </c>
      <c r="L18" s="56">
        <f t="shared" si="3"/>
        <v>746</v>
      </c>
      <c r="M18" s="56">
        <f t="shared" si="4"/>
        <v>69110</v>
      </c>
      <c r="N18" s="57">
        <v>365</v>
      </c>
      <c r="O18" s="57">
        <v>42954</v>
      </c>
      <c r="P18" s="57">
        <v>324</v>
      </c>
      <c r="Q18" s="57">
        <v>20205</v>
      </c>
      <c r="R18" s="57">
        <v>9</v>
      </c>
      <c r="S18" s="57">
        <v>1091</v>
      </c>
      <c r="T18" s="57">
        <v>48</v>
      </c>
      <c r="U18" s="57">
        <v>4860</v>
      </c>
      <c r="V18" s="57">
        <v>0</v>
      </c>
      <c r="W18" s="57">
        <v>0</v>
      </c>
      <c r="X18" s="57">
        <v>0</v>
      </c>
      <c r="Y18" s="58">
        <v>0</v>
      </c>
      <c r="Z18" s="59" t="s">
        <v>42</v>
      </c>
    </row>
    <row r="19" spans="1:26" ht="27" customHeight="1">
      <c r="A19" s="61" t="s">
        <v>43</v>
      </c>
      <c r="B19" s="62">
        <f t="shared" si="1"/>
        <v>881</v>
      </c>
      <c r="C19" s="56">
        <f t="shared" si="2"/>
        <v>69652</v>
      </c>
      <c r="D19" s="55">
        <v>274</v>
      </c>
      <c r="E19" s="55">
        <v>36409</v>
      </c>
      <c r="F19" s="55">
        <v>561</v>
      </c>
      <c r="G19" s="55">
        <v>27782</v>
      </c>
      <c r="H19" s="55">
        <v>11</v>
      </c>
      <c r="I19" s="55">
        <v>1055</v>
      </c>
      <c r="J19" s="55">
        <v>35</v>
      </c>
      <c r="K19" s="55">
        <v>4406</v>
      </c>
      <c r="L19" s="56">
        <f t="shared" si="3"/>
        <v>881</v>
      </c>
      <c r="M19" s="56">
        <f t="shared" si="4"/>
        <v>69652</v>
      </c>
      <c r="N19" s="57">
        <v>415</v>
      </c>
      <c r="O19" s="57">
        <v>46477</v>
      </c>
      <c r="P19" s="57">
        <v>406</v>
      </c>
      <c r="Q19" s="57">
        <v>19747</v>
      </c>
      <c r="R19" s="57">
        <v>11</v>
      </c>
      <c r="S19" s="57">
        <v>1549</v>
      </c>
      <c r="T19" s="57">
        <v>49</v>
      </c>
      <c r="U19" s="57">
        <v>1879</v>
      </c>
      <c r="V19" s="57">
        <v>0</v>
      </c>
      <c r="W19" s="57">
        <v>0</v>
      </c>
      <c r="X19" s="57">
        <v>0</v>
      </c>
      <c r="Y19" s="58">
        <v>0</v>
      </c>
      <c r="Z19" s="59" t="s">
        <v>44</v>
      </c>
    </row>
    <row r="20" spans="1:26" ht="27" customHeight="1">
      <c r="A20" s="61" t="s">
        <v>45</v>
      </c>
      <c r="B20" s="62">
        <f t="shared" si="1"/>
        <v>748</v>
      </c>
      <c r="C20" s="56">
        <f t="shared" si="2"/>
        <v>68594</v>
      </c>
      <c r="D20" s="55">
        <v>255</v>
      </c>
      <c r="E20" s="55">
        <v>33833</v>
      </c>
      <c r="F20" s="55">
        <v>348</v>
      </c>
      <c r="G20" s="55">
        <v>16412</v>
      </c>
      <c r="H20" s="55">
        <v>1</v>
      </c>
      <c r="I20" s="55">
        <v>73</v>
      </c>
      <c r="J20" s="55">
        <v>144</v>
      </c>
      <c r="K20" s="55">
        <v>18276</v>
      </c>
      <c r="L20" s="56">
        <f t="shared" si="3"/>
        <v>748</v>
      </c>
      <c r="M20" s="56">
        <f t="shared" si="4"/>
        <v>68594</v>
      </c>
      <c r="N20" s="57">
        <v>383</v>
      </c>
      <c r="O20" s="57">
        <v>41200</v>
      </c>
      <c r="P20" s="57">
        <v>360</v>
      </c>
      <c r="Q20" s="57">
        <v>26928</v>
      </c>
      <c r="R20" s="57">
        <v>5</v>
      </c>
      <c r="S20" s="57">
        <v>466</v>
      </c>
      <c r="T20" s="57" t="s">
        <v>35</v>
      </c>
      <c r="U20" s="57" t="s">
        <v>35</v>
      </c>
      <c r="V20" s="57">
        <v>0</v>
      </c>
      <c r="W20" s="57">
        <v>0</v>
      </c>
      <c r="X20" s="57">
        <v>0</v>
      </c>
      <c r="Y20" s="58">
        <v>0</v>
      </c>
      <c r="Z20" s="59" t="s">
        <v>46</v>
      </c>
    </row>
    <row r="21" spans="1:26" ht="27" customHeight="1">
      <c r="A21" s="61" t="s">
        <v>47</v>
      </c>
      <c r="B21" s="62">
        <f t="shared" si="1"/>
        <v>729</v>
      </c>
      <c r="C21" s="56">
        <f t="shared" si="2"/>
        <v>66130</v>
      </c>
      <c r="D21" s="55">
        <v>296</v>
      </c>
      <c r="E21" s="55">
        <v>39279</v>
      </c>
      <c r="F21" s="55">
        <v>332</v>
      </c>
      <c r="G21" s="55">
        <v>16898</v>
      </c>
      <c r="H21" s="55">
        <v>3</v>
      </c>
      <c r="I21" s="55">
        <v>547</v>
      </c>
      <c r="J21" s="55">
        <v>98</v>
      </c>
      <c r="K21" s="55">
        <v>9406</v>
      </c>
      <c r="L21" s="56">
        <f t="shared" si="3"/>
        <v>729</v>
      </c>
      <c r="M21" s="56">
        <f t="shared" si="4"/>
        <v>66130</v>
      </c>
      <c r="N21" s="57">
        <v>375</v>
      </c>
      <c r="O21" s="57">
        <v>44541</v>
      </c>
      <c r="P21" s="57">
        <v>335</v>
      </c>
      <c r="Q21" s="57">
        <v>19649</v>
      </c>
      <c r="R21" s="57">
        <v>10</v>
      </c>
      <c r="S21" s="57">
        <v>1332</v>
      </c>
      <c r="T21" s="57">
        <v>9</v>
      </c>
      <c r="U21" s="57">
        <v>608</v>
      </c>
      <c r="V21" s="57">
        <v>0</v>
      </c>
      <c r="W21" s="57">
        <v>0</v>
      </c>
      <c r="X21" s="57">
        <v>0</v>
      </c>
      <c r="Y21" s="58">
        <v>0</v>
      </c>
      <c r="Z21" s="59" t="s">
        <v>48</v>
      </c>
    </row>
    <row r="22" spans="1:26" ht="27" customHeight="1">
      <c r="A22" s="61" t="s">
        <v>49</v>
      </c>
      <c r="B22" s="62">
        <f t="shared" si="1"/>
        <v>762</v>
      </c>
      <c r="C22" s="56">
        <f t="shared" si="2"/>
        <v>68815</v>
      </c>
      <c r="D22" s="55">
        <v>325</v>
      </c>
      <c r="E22" s="55">
        <v>43598</v>
      </c>
      <c r="F22" s="55">
        <v>399</v>
      </c>
      <c r="G22" s="55">
        <v>20743</v>
      </c>
      <c r="H22" s="55">
        <v>6</v>
      </c>
      <c r="I22" s="55">
        <v>606</v>
      </c>
      <c r="J22" s="55">
        <v>32</v>
      </c>
      <c r="K22" s="55">
        <v>3868</v>
      </c>
      <c r="L22" s="56">
        <f t="shared" si="3"/>
        <v>762</v>
      </c>
      <c r="M22" s="56">
        <f t="shared" si="4"/>
        <v>68815</v>
      </c>
      <c r="N22" s="57">
        <v>393</v>
      </c>
      <c r="O22" s="57">
        <v>49040</v>
      </c>
      <c r="P22" s="57">
        <v>296</v>
      </c>
      <c r="Q22" s="57">
        <v>15514</v>
      </c>
      <c r="R22" s="57">
        <v>13</v>
      </c>
      <c r="S22" s="57">
        <v>1820</v>
      </c>
      <c r="T22" s="57">
        <v>60</v>
      </c>
      <c r="U22" s="57">
        <v>2441</v>
      </c>
      <c r="V22" s="57">
        <v>0</v>
      </c>
      <c r="W22" s="57">
        <v>0</v>
      </c>
      <c r="X22" s="57">
        <v>0</v>
      </c>
      <c r="Y22" s="58">
        <v>0</v>
      </c>
      <c r="Z22" s="59" t="s">
        <v>50</v>
      </c>
    </row>
    <row r="23" spans="1:26" ht="27" customHeight="1">
      <c r="A23" s="61" t="s">
        <v>51</v>
      </c>
      <c r="B23" s="62">
        <f t="shared" si="1"/>
        <v>743</v>
      </c>
      <c r="C23" s="56">
        <f t="shared" si="2"/>
        <v>61521</v>
      </c>
      <c r="D23" s="55">
        <v>272</v>
      </c>
      <c r="E23" s="55">
        <v>35918</v>
      </c>
      <c r="F23" s="55">
        <v>404</v>
      </c>
      <c r="G23" s="55">
        <v>18287</v>
      </c>
      <c r="H23" s="55">
        <v>1</v>
      </c>
      <c r="I23" s="55">
        <v>163</v>
      </c>
      <c r="J23" s="55">
        <v>66</v>
      </c>
      <c r="K23" s="55">
        <v>7153</v>
      </c>
      <c r="L23" s="56">
        <f t="shared" si="3"/>
        <v>743</v>
      </c>
      <c r="M23" s="56">
        <f t="shared" si="4"/>
        <v>61521</v>
      </c>
      <c r="N23" s="57">
        <v>438</v>
      </c>
      <c r="O23" s="57">
        <v>45862</v>
      </c>
      <c r="P23" s="57">
        <v>297</v>
      </c>
      <c r="Q23" s="57">
        <v>14855</v>
      </c>
      <c r="R23" s="57">
        <v>8</v>
      </c>
      <c r="S23" s="57">
        <v>804</v>
      </c>
      <c r="T23" s="57" t="s">
        <v>35</v>
      </c>
      <c r="U23" s="57" t="s">
        <v>35</v>
      </c>
      <c r="V23" s="57">
        <v>0</v>
      </c>
      <c r="W23" s="57">
        <v>0</v>
      </c>
      <c r="X23" s="57">
        <v>0</v>
      </c>
      <c r="Y23" s="58">
        <v>0</v>
      </c>
      <c r="Z23" s="59" t="s">
        <v>52</v>
      </c>
    </row>
    <row r="24" spans="1:26" ht="27" customHeight="1">
      <c r="A24" s="61" t="s">
        <v>53</v>
      </c>
      <c r="B24" s="62">
        <f t="shared" si="1"/>
        <v>943</v>
      </c>
      <c r="C24" s="56">
        <f t="shared" si="2"/>
        <v>76000</v>
      </c>
      <c r="D24" s="55">
        <v>290</v>
      </c>
      <c r="E24" s="55">
        <v>39079</v>
      </c>
      <c r="F24" s="55">
        <v>516</v>
      </c>
      <c r="G24" s="55">
        <v>23091</v>
      </c>
      <c r="H24" s="55">
        <v>4</v>
      </c>
      <c r="I24" s="55">
        <v>180</v>
      </c>
      <c r="J24" s="55">
        <v>133</v>
      </c>
      <c r="K24" s="55">
        <v>13650</v>
      </c>
      <c r="L24" s="56">
        <f t="shared" si="3"/>
        <v>943</v>
      </c>
      <c r="M24" s="56">
        <f t="shared" si="4"/>
        <v>76000</v>
      </c>
      <c r="N24" s="57">
        <v>436</v>
      </c>
      <c r="O24" s="57">
        <v>47756</v>
      </c>
      <c r="P24" s="57">
        <v>492</v>
      </c>
      <c r="Q24" s="57">
        <v>26456</v>
      </c>
      <c r="R24" s="57">
        <v>12</v>
      </c>
      <c r="S24" s="57">
        <v>1699</v>
      </c>
      <c r="T24" s="57">
        <v>3</v>
      </c>
      <c r="U24" s="57">
        <v>89</v>
      </c>
      <c r="V24" s="57">
        <v>0</v>
      </c>
      <c r="W24" s="57">
        <v>0</v>
      </c>
      <c r="X24" s="57">
        <v>0</v>
      </c>
      <c r="Y24" s="58">
        <v>0</v>
      </c>
      <c r="Z24" s="59" t="s">
        <v>54</v>
      </c>
    </row>
    <row r="25" spans="1:26" ht="27" customHeight="1">
      <c r="A25" s="61" t="s">
        <v>55</v>
      </c>
      <c r="B25" s="62">
        <f t="shared" si="1"/>
        <v>1149</v>
      </c>
      <c r="C25" s="56">
        <f t="shared" si="2"/>
        <v>85188</v>
      </c>
      <c r="D25" s="55">
        <v>236</v>
      </c>
      <c r="E25" s="55">
        <v>31201</v>
      </c>
      <c r="F25" s="55">
        <v>776</v>
      </c>
      <c r="G25" s="55">
        <v>37108</v>
      </c>
      <c r="H25" s="55">
        <v>2</v>
      </c>
      <c r="I25" s="55">
        <v>351</v>
      </c>
      <c r="J25" s="55">
        <v>135</v>
      </c>
      <c r="K25" s="55">
        <v>16528</v>
      </c>
      <c r="L25" s="56">
        <f t="shared" si="3"/>
        <v>1149</v>
      </c>
      <c r="M25" s="56">
        <f t="shared" si="4"/>
        <v>85188</v>
      </c>
      <c r="N25" s="57">
        <v>534</v>
      </c>
      <c r="O25" s="57">
        <v>48020</v>
      </c>
      <c r="P25" s="57">
        <v>607</v>
      </c>
      <c r="Q25" s="57">
        <v>36538</v>
      </c>
      <c r="R25" s="57">
        <v>8</v>
      </c>
      <c r="S25" s="57">
        <v>630</v>
      </c>
      <c r="T25" s="57" t="s">
        <v>35</v>
      </c>
      <c r="U25" s="57" t="s">
        <v>35</v>
      </c>
      <c r="V25" s="57">
        <v>0</v>
      </c>
      <c r="W25" s="57">
        <v>0</v>
      </c>
      <c r="X25" s="57">
        <v>0</v>
      </c>
      <c r="Y25" s="58">
        <v>0</v>
      </c>
      <c r="Z25" s="59" t="s">
        <v>56</v>
      </c>
    </row>
    <row r="26" spans="1:26" ht="27" customHeight="1">
      <c r="A26" s="63" t="s">
        <v>57</v>
      </c>
      <c r="B26" s="64">
        <f t="shared" si="1"/>
        <v>833</v>
      </c>
      <c r="C26" s="65">
        <f t="shared" si="2"/>
        <v>71409</v>
      </c>
      <c r="D26" s="66">
        <v>232</v>
      </c>
      <c r="E26" s="66">
        <v>30068</v>
      </c>
      <c r="F26" s="66">
        <v>456</v>
      </c>
      <c r="G26" s="66">
        <v>26071</v>
      </c>
      <c r="H26" s="66" t="s">
        <v>35</v>
      </c>
      <c r="I26" s="66" t="s">
        <v>35</v>
      </c>
      <c r="J26" s="66">
        <v>145</v>
      </c>
      <c r="K26" s="66">
        <v>15270</v>
      </c>
      <c r="L26" s="65">
        <f t="shared" si="3"/>
        <v>833</v>
      </c>
      <c r="M26" s="65">
        <f t="shared" si="4"/>
        <v>71409</v>
      </c>
      <c r="N26" s="67">
        <v>353</v>
      </c>
      <c r="O26" s="67">
        <v>37827</v>
      </c>
      <c r="P26" s="67">
        <v>432</v>
      </c>
      <c r="Q26" s="67">
        <v>30931</v>
      </c>
      <c r="R26" s="67">
        <v>8</v>
      </c>
      <c r="S26" s="67">
        <v>884</v>
      </c>
      <c r="T26" s="67">
        <v>40</v>
      </c>
      <c r="U26" s="67">
        <v>1767</v>
      </c>
      <c r="V26" s="67">
        <v>0</v>
      </c>
      <c r="W26" s="67">
        <v>0</v>
      </c>
      <c r="X26" s="67">
        <v>0</v>
      </c>
      <c r="Y26" s="68">
        <v>0</v>
      </c>
      <c r="Z26" s="69" t="s">
        <v>58</v>
      </c>
    </row>
    <row r="27" spans="1:25" ht="21" customHeight="1">
      <c r="A27" s="73" t="s">
        <v>19</v>
      </c>
      <c r="B27" s="73"/>
      <c r="C27" s="73"/>
      <c r="D27" s="73"/>
      <c r="E27" s="73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31" spans="6:13" ht="12">
      <c r="F31" s="71"/>
      <c r="G31" s="72"/>
      <c r="H31" s="72"/>
      <c r="I31" s="72"/>
      <c r="J31" s="72"/>
      <c r="K31" s="72"/>
      <c r="L31" s="72"/>
      <c r="M31" s="72"/>
    </row>
  </sheetData>
  <mergeCells count="10">
    <mergeCell ref="A27:E27"/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/>
  <pageMargins left="0.59" right="0.28" top="0.97" bottom="0.984251968503937" header="0.5118110236220472" footer="0.5118110236220472"/>
  <pageSetup horizontalDpi="600" verticalDpi="600" orientation="portrait" paperSize="9" scale="53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2008-04-11T05:57:30Z</cp:lastPrinted>
  <dcterms:created xsi:type="dcterms:W3CDTF">2008-03-24T07:36:26Z</dcterms:created>
  <dcterms:modified xsi:type="dcterms:W3CDTF">2008-04-18T01:45:39Z</dcterms:modified>
  <cp:category/>
  <cp:version/>
  <cp:contentType/>
  <cp:contentStatus/>
</cp:coreProperties>
</file>