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'63'!$A$1:$I$50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<sst xmlns="http://schemas.openxmlformats.org/spreadsheetml/2006/main" count="62" uniqueCount="30">
  <si>
    <t>年　　度</t>
  </si>
  <si>
    <t>入場頭数（頭）</t>
  </si>
  <si>
    <t>取引頭数（頭）</t>
  </si>
  <si>
    <t>取引金額（千円）</t>
  </si>
  <si>
    <t>平均価格（円）</t>
  </si>
  <si>
    <t>去勢</t>
  </si>
  <si>
    <t>め　す</t>
  </si>
  <si>
    <t xml:space="preserve">  平成13年度</t>
  </si>
  <si>
    <t>　14</t>
  </si>
  <si>
    <t>　15</t>
  </si>
  <si>
    <t>　16</t>
  </si>
  <si>
    <t>　17</t>
  </si>
  <si>
    <t>資料：県畜産振興課「全農大分市場速報（肉牛市場・黒毛和種）」</t>
  </si>
  <si>
    <t>　平成13年度</t>
  </si>
  <si>
    <t>資料：県畜産振興課「全農大分市場速報」</t>
  </si>
  <si>
    <t>　18</t>
  </si>
  <si>
    <t>　18</t>
  </si>
  <si>
    <t>18年 4月　</t>
  </si>
  <si>
    <t xml:space="preserve"> 5</t>
  </si>
  <si>
    <t xml:space="preserve"> 6</t>
  </si>
  <si>
    <t xml:space="preserve"> 7</t>
  </si>
  <si>
    <t xml:space="preserve"> 8</t>
  </si>
  <si>
    <t xml:space="preserve"> 9</t>
  </si>
  <si>
    <t>19年 1月　</t>
  </si>
  <si>
    <t xml:space="preserve"> 2</t>
  </si>
  <si>
    <t xml:space="preserve"> 3</t>
  </si>
  <si>
    <t>63．家畜(牛)市場取引状況</t>
  </si>
  <si>
    <t>(単位： 頭　取引金額 ：千円　平均価格： 円／頭)</t>
  </si>
  <si>
    <t>A. 肉      牛</t>
  </si>
  <si>
    <t>B. 子      牛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</si>
</sst>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0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0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0" xfId="21" applyNumberFormat="1" applyFont="1" applyBorder="1" applyAlignment="1">
      <alignment horizontal="center" vertical="center"/>
      <protection/>
    </xf>
    <xf numFmtId="176" fontId="4" fillId="0" borderId="3" xfId="21" applyNumberFormat="1" applyFont="1" applyBorder="1" applyAlignment="1" applyProtection="1">
      <alignment horizontal="center"/>
      <protection locked="0"/>
    </xf>
    <xf numFmtId="41" fontId="4" fillId="0" borderId="4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Fill="1" applyBorder="1" applyAlignment="1">
      <alignment/>
    </xf>
    <xf numFmtId="176" fontId="4" fillId="0" borderId="5" xfId="21" applyNumberFormat="1" applyFont="1" applyBorder="1" applyAlignment="1" applyProtection="1" quotePrefix="1">
      <alignment horizontal="center"/>
      <protection locked="0"/>
    </xf>
    <xf numFmtId="176" fontId="4" fillId="0" borderId="0" xfId="21" applyNumberFormat="1" applyFont="1" applyBorder="1" applyAlignment="1" applyProtection="1" quotePrefix="1">
      <alignment horizontal="center"/>
      <protection locked="0"/>
    </xf>
    <xf numFmtId="41" fontId="6" fillId="0" borderId="4" xfId="16" applyNumberFormat="1" applyFont="1" applyBorder="1" applyAlignment="1">
      <alignment/>
    </xf>
    <xf numFmtId="41" fontId="6" fillId="0" borderId="0" xfId="16" applyNumberFormat="1" applyFont="1" applyBorder="1" applyAlignment="1">
      <alignment/>
    </xf>
    <xf numFmtId="41" fontId="6" fillId="0" borderId="0" xfId="16" applyNumberFormat="1" applyFont="1" applyFill="1" applyBorder="1" applyAlignment="1">
      <alignment/>
    </xf>
    <xf numFmtId="41" fontId="6" fillId="0" borderId="4" xfId="21" applyNumberFormat="1" applyFont="1" applyBorder="1">
      <alignment/>
      <protection/>
    </xf>
    <xf numFmtId="41" fontId="6" fillId="0" borderId="0" xfId="21" applyNumberFormat="1" applyFont="1" applyBorder="1">
      <alignment/>
      <protection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176" fontId="4" fillId="0" borderId="5" xfId="21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176" fontId="4" fillId="0" borderId="0" xfId="21" applyNumberFormat="1" applyFont="1" quotePrefix="1">
      <alignment/>
      <protection/>
    </xf>
    <xf numFmtId="176" fontId="4" fillId="0" borderId="1" xfId="21" applyNumberFormat="1" applyFont="1" applyBorder="1" applyAlignment="1">
      <alignment/>
      <protection/>
    </xf>
    <xf numFmtId="38" fontId="4" fillId="0" borderId="4" xfId="16" applyFont="1" applyBorder="1" applyAlignment="1">
      <alignment/>
    </xf>
    <xf numFmtId="38" fontId="4" fillId="0" borderId="0" xfId="16" applyFont="1" applyBorder="1" applyAlignment="1">
      <alignment/>
    </xf>
    <xf numFmtId="176" fontId="4" fillId="0" borderId="4" xfId="21" applyNumberFormat="1" applyFont="1" applyBorder="1">
      <alignment/>
      <protection/>
    </xf>
    <xf numFmtId="38" fontId="6" fillId="0" borderId="4" xfId="16" applyFont="1" applyBorder="1" applyAlignment="1">
      <alignment/>
    </xf>
    <xf numFmtId="38" fontId="6" fillId="0" borderId="0" xfId="16" applyFont="1" applyBorder="1" applyAlignment="1">
      <alignment/>
    </xf>
    <xf numFmtId="0" fontId="9" fillId="0" borderId="0" xfId="0" applyFont="1" applyAlignment="1">
      <alignment/>
    </xf>
    <xf numFmtId="176" fontId="10" fillId="0" borderId="5" xfId="21" applyNumberFormat="1" applyFont="1" applyBorder="1" applyAlignment="1" applyProtection="1" quotePrefix="1">
      <alignment horizontal="center"/>
      <protection locked="0"/>
    </xf>
    <xf numFmtId="176" fontId="11" fillId="0" borderId="5" xfId="0" applyNumberFormat="1" applyFont="1" applyFill="1" applyBorder="1" applyAlignment="1" applyProtection="1">
      <alignment horizontal="center"/>
      <protection locked="0"/>
    </xf>
    <xf numFmtId="41" fontId="11" fillId="0" borderId="4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11" fillId="0" borderId="0" xfId="16" applyNumberFormat="1" applyFont="1" applyBorder="1" applyAlignment="1">
      <alignment horizontal="right" vertical="center"/>
    </xf>
    <xf numFmtId="41" fontId="11" fillId="0" borderId="0" xfId="16" applyNumberFormat="1" applyFont="1" applyBorder="1" applyAlignment="1">
      <alignment/>
    </xf>
    <xf numFmtId="41" fontId="11" fillId="0" borderId="2" xfId="0" applyNumberFormat="1" applyFont="1" applyBorder="1" applyAlignment="1" applyProtection="1">
      <alignment/>
      <protection/>
    </xf>
    <xf numFmtId="41" fontId="11" fillId="0" borderId="6" xfId="0" applyNumberFormat="1" applyFont="1" applyBorder="1" applyAlignment="1" applyProtection="1">
      <alignment/>
      <protection/>
    </xf>
    <xf numFmtId="41" fontId="11" fillId="0" borderId="6" xfId="16" applyNumberFormat="1" applyFont="1" applyBorder="1" applyAlignment="1">
      <alignment horizontal="right" vertical="center"/>
    </xf>
    <xf numFmtId="37" fontId="11" fillId="0" borderId="0" xfId="0" applyNumberFormat="1" applyFont="1" applyBorder="1" applyAlignment="1" applyProtection="1">
      <alignment/>
      <protection/>
    </xf>
    <xf numFmtId="38" fontId="11" fillId="0" borderId="0" xfId="16" applyFont="1" applyBorder="1" applyAlignment="1">
      <alignment horizontal="right" vertical="center"/>
    </xf>
    <xf numFmtId="37" fontId="11" fillId="0" borderId="2" xfId="0" applyNumberFormat="1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38" fontId="11" fillId="0" borderId="6" xfId="16" applyFont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9" fontId="4" fillId="0" borderId="7" xfId="0" applyNumberFormat="1" applyFont="1" applyFill="1" applyBorder="1" applyAlignment="1">
      <alignment horizontal="center"/>
    </xf>
    <xf numFmtId="176" fontId="12" fillId="0" borderId="0" xfId="21" applyNumberFormat="1" applyFont="1" applyBorder="1">
      <alignment/>
      <protection/>
    </xf>
    <xf numFmtId="176" fontId="12" fillId="0" borderId="1" xfId="21" applyNumberFormat="1" applyFont="1" applyBorder="1">
      <alignment/>
      <protection/>
    </xf>
    <xf numFmtId="176" fontId="12" fillId="0" borderId="0" xfId="21" applyNumberFormat="1" applyFont="1" applyBorder="1" applyAlignment="1">
      <alignment horizontal="centerContinuous"/>
      <protection/>
    </xf>
    <xf numFmtId="176" fontId="13" fillId="0" borderId="0" xfId="21" applyNumberFormat="1" applyFont="1" applyBorder="1" applyAlignment="1" applyProtection="1">
      <alignment/>
      <protection/>
    </xf>
    <xf numFmtId="176" fontId="12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4" fillId="0" borderId="9" xfId="21" applyNumberFormat="1" applyFont="1" applyBorder="1" applyAlignment="1">
      <alignment horizontal="center" vertical="center"/>
      <protection/>
    </xf>
    <xf numFmtId="176" fontId="4" fillId="0" borderId="10" xfId="21" applyNumberFormat="1" applyFont="1" applyBorder="1" applyAlignment="1">
      <alignment horizontal="center" vertical="center"/>
      <protection/>
    </xf>
    <xf numFmtId="176" fontId="4" fillId="0" borderId="11" xfId="21" applyNumberFormat="1" applyFont="1" applyBorder="1" applyAlignment="1">
      <alignment horizontal="center" vertical="center"/>
      <protection/>
    </xf>
    <xf numFmtId="176" fontId="9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52"/>
  <sheetViews>
    <sheetView tabSelected="1" view="pageBreakPreview" zoomScaleSheetLayoutView="100" workbookViewId="0" topLeftCell="A34">
      <selection activeCell="B27" sqref="B27"/>
    </sheetView>
  </sheetViews>
  <sheetFormatPr defaultColWidth="8.66015625" defaultRowHeight="18"/>
  <cols>
    <col min="1" max="1" width="10.83203125" style="2" customWidth="1"/>
    <col min="2" max="7" width="7.5" style="2" customWidth="1"/>
    <col min="8" max="9" width="8.41015625" style="2" customWidth="1"/>
    <col min="10" max="16384" width="6.41015625" style="2" customWidth="1"/>
  </cols>
  <sheetData>
    <row r="1" spans="1:19" ht="15.75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" s="56" customFormat="1" ht="15" thickBot="1">
      <c r="A2" s="52"/>
      <c r="B2" s="63" t="s">
        <v>28</v>
      </c>
      <c r="C2" s="53"/>
      <c r="D2" s="53"/>
      <c r="E2" s="64" t="s">
        <v>27</v>
      </c>
      <c r="F2" s="64"/>
      <c r="G2" s="64"/>
      <c r="H2" s="64"/>
      <c r="I2" s="64"/>
      <c r="J2" s="54"/>
      <c r="K2" s="54"/>
      <c r="L2" s="54"/>
      <c r="M2" s="55"/>
      <c r="N2" s="54"/>
      <c r="O2" s="54"/>
      <c r="P2" s="54"/>
      <c r="Q2" s="54"/>
    </row>
    <row r="3" spans="1:17" s="7" customFormat="1" ht="15" customHeight="1" thickTop="1">
      <c r="A3" s="58" t="s">
        <v>0</v>
      </c>
      <c r="B3" s="60" t="s">
        <v>1</v>
      </c>
      <c r="C3" s="61"/>
      <c r="D3" s="60" t="s">
        <v>2</v>
      </c>
      <c r="E3" s="61"/>
      <c r="F3" s="60" t="s">
        <v>3</v>
      </c>
      <c r="G3" s="61"/>
      <c r="H3" s="60" t="s">
        <v>4</v>
      </c>
      <c r="I3" s="62"/>
      <c r="J3" s="5"/>
      <c r="K3" s="5"/>
      <c r="L3" s="5"/>
      <c r="M3" s="5"/>
      <c r="N3" s="5"/>
      <c r="O3" s="6"/>
      <c r="P3" s="6"/>
      <c r="Q3" s="6"/>
    </row>
    <row r="4" spans="1:17" s="7" customFormat="1" ht="15" customHeight="1">
      <c r="A4" s="59"/>
      <c r="B4" s="8" t="s">
        <v>5</v>
      </c>
      <c r="C4" s="8" t="s">
        <v>6</v>
      </c>
      <c r="D4" s="8" t="s">
        <v>5</v>
      </c>
      <c r="E4" s="8" t="s">
        <v>6</v>
      </c>
      <c r="F4" s="8" t="s">
        <v>5</v>
      </c>
      <c r="G4" s="8" t="s">
        <v>6</v>
      </c>
      <c r="H4" s="8" t="s">
        <v>5</v>
      </c>
      <c r="I4" s="8" t="s">
        <v>6</v>
      </c>
      <c r="J4" s="5"/>
      <c r="K4" s="5"/>
      <c r="L4" s="5"/>
      <c r="M4" s="5"/>
      <c r="N4" s="5"/>
      <c r="O4" s="9"/>
      <c r="P4" s="9"/>
      <c r="Q4" s="9"/>
    </row>
    <row r="5" spans="1:10" ht="15" customHeight="1">
      <c r="A5" s="10" t="s">
        <v>7</v>
      </c>
      <c r="B5" s="11">
        <v>316</v>
      </c>
      <c r="C5" s="12">
        <v>274</v>
      </c>
      <c r="D5" s="12">
        <v>220</v>
      </c>
      <c r="E5" s="12">
        <v>193</v>
      </c>
      <c r="F5" s="13">
        <v>152327.656</v>
      </c>
      <c r="G5" s="13">
        <v>73009.613</v>
      </c>
      <c r="H5" s="12">
        <v>692398.4363636364</v>
      </c>
      <c r="I5" s="12">
        <v>378288.15025906736</v>
      </c>
      <c r="J5" s="3"/>
    </row>
    <row r="6" spans="1:10" ht="15" customHeight="1">
      <c r="A6" s="14" t="s">
        <v>8</v>
      </c>
      <c r="B6" s="11">
        <v>275</v>
      </c>
      <c r="C6" s="12">
        <v>202</v>
      </c>
      <c r="D6" s="12">
        <v>240</v>
      </c>
      <c r="E6" s="12">
        <v>168</v>
      </c>
      <c r="F6" s="13">
        <v>184680.202</v>
      </c>
      <c r="G6" s="13">
        <v>69992.91</v>
      </c>
      <c r="H6" s="12">
        <v>769501</v>
      </c>
      <c r="I6" s="12">
        <v>416624</v>
      </c>
      <c r="J6" s="3"/>
    </row>
    <row r="7" spans="1:10" ht="15" customHeight="1">
      <c r="A7" s="14" t="s">
        <v>9</v>
      </c>
      <c r="B7" s="11">
        <v>225</v>
      </c>
      <c r="C7" s="12">
        <v>138</v>
      </c>
      <c r="D7" s="12">
        <v>197</v>
      </c>
      <c r="E7" s="12">
        <v>106</v>
      </c>
      <c r="F7" s="13">
        <v>159917.06</v>
      </c>
      <c r="G7" s="13">
        <v>49834.024999999994</v>
      </c>
      <c r="H7" s="12">
        <v>811762</v>
      </c>
      <c r="I7" s="12">
        <v>470132</v>
      </c>
      <c r="J7" s="3"/>
    </row>
    <row r="8" spans="1:10" ht="15" customHeight="1">
      <c r="A8" s="14" t="s">
        <v>10</v>
      </c>
      <c r="B8" s="11">
        <v>163</v>
      </c>
      <c r="C8" s="12">
        <v>82</v>
      </c>
      <c r="D8" s="12">
        <v>152</v>
      </c>
      <c r="E8" s="12">
        <v>66</v>
      </c>
      <c r="F8" s="13">
        <v>132527.79700000002</v>
      </c>
      <c r="G8" s="13">
        <v>32023.938</v>
      </c>
      <c r="H8" s="12">
        <v>871893</v>
      </c>
      <c r="I8" s="12">
        <v>485211</v>
      </c>
      <c r="J8" s="3"/>
    </row>
    <row r="9" spans="1:10" ht="15" customHeight="1">
      <c r="A9" s="14" t="s">
        <v>11</v>
      </c>
      <c r="B9" s="11">
        <v>93</v>
      </c>
      <c r="C9" s="12">
        <v>47</v>
      </c>
      <c r="D9" s="12">
        <v>81</v>
      </c>
      <c r="E9" s="12">
        <v>38</v>
      </c>
      <c r="F9" s="13">
        <v>71837.84300000001</v>
      </c>
      <c r="G9" s="13">
        <v>18400.199</v>
      </c>
      <c r="H9" s="12">
        <v>886887</v>
      </c>
      <c r="I9" s="12">
        <v>484216</v>
      </c>
      <c r="J9" s="3"/>
    </row>
    <row r="10" spans="1:10" ht="14.25" customHeight="1">
      <c r="A10" s="15"/>
      <c r="B10" s="16"/>
      <c r="C10" s="17"/>
      <c r="D10" s="17"/>
      <c r="E10" s="17"/>
      <c r="F10" s="18"/>
      <c r="G10" s="18"/>
      <c r="H10" s="17"/>
      <c r="I10" s="17"/>
      <c r="J10" s="3"/>
    </row>
    <row r="11" spans="1:10" s="22" customFormat="1" ht="15" customHeight="1">
      <c r="A11" s="35" t="s">
        <v>15</v>
      </c>
      <c r="B11" s="19">
        <f aca="true" t="shared" si="0" ref="B11:G11">SUM(B13:B24)</f>
        <v>58</v>
      </c>
      <c r="C11" s="20">
        <f t="shared" si="0"/>
        <v>10</v>
      </c>
      <c r="D11" s="20">
        <f t="shared" si="0"/>
        <v>54</v>
      </c>
      <c r="E11" s="20">
        <f t="shared" si="0"/>
        <v>7</v>
      </c>
      <c r="F11" s="20">
        <f t="shared" si="0"/>
        <v>51010.858</v>
      </c>
      <c r="G11" s="20">
        <f t="shared" si="0"/>
        <v>1576.0500000000002</v>
      </c>
      <c r="H11" s="17">
        <f>F11*1000/D11</f>
        <v>944645.5185185185</v>
      </c>
      <c r="I11" s="17">
        <f>G11*1000/E11</f>
        <v>225150.00000000003</v>
      </c>
      <c r="J11" s="21"/>
    </row>
    <row r="12" spans="1:10" ht="15" customHeight="1">
      <c r="A12" s="23"/>
      <c r="B12" s="24"/>
      <c r="C12" s="25"/>
      <c r="D12" s="25"/>
      <c r="E12" s="25"/>
      <c r="F12" s="25"/>
      <c r="G12" s="25"/>
      <c r="H12" s="25"/>
      <c r="I12" s="26"/>
      <c r="J12" s="3"/>
    </row>
    <row r="13" spans="1:10" ht="15" customHeight="1">
      <c r="A13" s="36" t="s">
        <v>17</v>
      </c>
      <c r="B13" s="37">
        <v>8</v>
      </c>
      <c r="C13" s="38">
        <v>1</v>
      </c>
      <c r="D13" s="38">
        <v>8</v>
      </c>
      <c r="E13" s="38">
        <v>0</v>
      </c>
      <c r="F13" s="39">
        <f aca="true" t="shared" si="1" ref="F13:F24">H13*D13/1000</f>
        <v>8253</v>
      </c>
      <c r="G13" s="39">
        <f aca="true" t="shared" si="2" ref="G13:G24">I13*E13/1000</f>
        <v>0</v>
      </c>
      <c r="H13" s="38">
        <v>1031625</v>
      </c>
      <c r="I13" s="38">
        <v>0</v>
      </c>
      <c r="J13" s="3"/>
    </row>
    <row r="14" spans="1:10" ht="15" customHeight="1">
      <c r="A14" s="49" t="s">
        <v>18</v>
      </c>
      <c r="B14" s="37">
        <v>2</v>
      </c>
      <c r="C14" s="38">
        <v>1</v>
      </c>
      <c r="D14" s="38">
        <v>2</v>
      </c>
      <c r="E14" s="38">
        <v>1</v>
      </c>
      <c r="F14" s="39">
        <f t="shared" si="1"/>
        <v>2106.3</v>
      </c>
      <c r="G14" s="39">
        <f t="shared" si="2"/>
        <v>77.7</v>
      </c>
      <c r="H14" s="38">
        <v>1053150</v>
      </c>
      <c r="I14" s="38">
        <v>77700</v>
      </c>
      <c r="J14" s="3"/>
    </row>
    <row r="15" spans="1:10" ht="15" customHeight="1">
      <c r="A15" s="49" t="s">
        <v>19</v>
      </c>
      <c r="B15" s="37">
        <v>3</v>
      </c>
      <c r="C15" s="40">
        <v>1</v>
      </c>
      <c r="D15" s="38">
        <v>3</v>
      </c>
      <c r="E15" s="38">
        <v>0</v>
      </c>
      <c r="F15" s="39">
        <f t="shared" si="1"/>
        <v>2898</v>
      </c>
      <c r="G15" s="39">
        <f t="shared" si="2"/>
        <v>0</v>
      </c>
      <c r="H15" s="38">
        <v>966000</v>
      </c>
      <c r="I15" s="38">
        <v>0</v>
      </c>
      <c r="J15" s="3"/>
    </row>
    <row r="16" spans="1:10" ht="15" customHeight="1">
      <c r="A16" s="49" t="s">
        <v>20</v>
      </c>
      <c r="B16" s="37">
        <v>4</v>
      </c>
      <c r="C16" s="38">
        <v>0</v>
      </c>
      <c r="D16" s="38">
        <v>3</v>
      </c>
      <c r="E16" s="38">
        <v>0</v>
      </c>
      <c r="F16" s="39">
        <f t="shared" si="1"/>
        <v>2968.35</v>
      </c>
      <c r="G16" s="39">
        <f t="shared" si="2"/>
        <v>0</v>
      </c>
      <c r="H16" s="38">
        <v>989450</v>
      </c>
      <c r="I16" s="38">
        <v>0</v>
      </c>
      <c r="J16" s="3"/>
    </row>
    <row r="17" spans="1:10" ht="15" customHeight="1">
      <c r="A17" s="49" t="s">
        <v>21</v>
      </c>
      <c r="B17" s="37">
        <v>0</v>
      </c>
      <c r="C17" s="38">
        <v>0</v>
      </c>
      <c r="D17" s="38">
        <v>0</v>
      </c>
      <c r="E17" s="38">
        <v>0</v>
      </c>
      <c r="F17" s="39">
        <f t="shared" si="1"/>
        <v>0</v>
      </c>
      <c r="G17" s="39">
        <f t="shared" si="2"/>
        <v>0</v>
      </c>
      <c r="H17" s="38">
        <v>0</v>
      </c>
      <c r="I17" s="38">
        <v>0</v>
      </c>
      <c r="J17" s="3"/>
    </row>
    <row r="18" spans="1:10" ht="15" customHeight="1">
      <c r="A18" s="49" t="s">
        <v>22</v>
      </c>
      <c r="B18" s="37">
        <v>7</v>
      </c>
      <c r="C18" s="38">
        <v>0</v>
      </c>
      <c r="D18" s="38">
        <v>6</v>
      </c>
      <c r="E18" s="38">
        <v>0</v>
      </c>
      <c r="F18" s="39">
        <f t="shared" si="1"/>
        <v>5643.75</v>
      </c>
      <c r="G18" s="39">
        <f t="shared" si="2"/>
        <v>0</v>
      </c>
      <c r="H18" s="38">
        <v>940625</v>
      </c>
      <c r="I18" s="38">
        <v>0</v>
      </c>
      <c r="J18" s="3"/>
    </row>
    <row r="19" spans="1:10" ht="15" customHeight="1">
      <c r="A19" s="49">
        <v>10</v>
      </c>
      <c r="B19" s="37">
        <v>4</v>
      </c>
      <c r="C19" s="38">
        <v>2</v>
      </c>
      <c r="D19" s="38">
        <v>3</v>
      </c>
      <c r="E19" s="38">
        <v>2</v>
      </c>
      <c r="F19" s="39">
        <f t="shared" si="1"/>
        <v>2789.85</v>
      </c>
      <c r="G19" s="39">
        <f t="shared" si="2"/>
        <v>607.95</v>
      </c>
      <c r="H19" s="38">
        <v>929950</v>
      </c>
      <c r="I19" s="38">
        <v>303975</v>
      </c>
      <c r="J19" s="3"/>
    </row>
    <row r="20" spans="1:10" ht="15" customHeight="1">
      <c r="A20" s="49">
        <v>11</v>
      </c>
      <c r="B20" s="37">
        <v>3</v>
      </c>
      <c r="C20" s="38">
        <v>2</v>
      </c>
      <c r="D20" s="38">
        <v>3</v>
      </c>
      <c r="E20" s="38">
        <v>1</v>
      </c>
      <c r="F20" s="39">
        <f t="shared" si="1"/>
        <v>3018.582</v>
      </c>
      <c r="G20" s="39">
        <f t="shared" si="2"/>
        <v>343.35</v>
      </c>
      <c r="H20" s="38">
        <v>1006194</v>
      </c>
      <c r="I20" s="38">
        <v>343350</v>
      </c>
      <c r="J20" s="3"/>
    </row>
    <row r="21" spans="1:10" ht="15" customHeight="1">
      <c r="A21" s="49">
        <v>12</v>
      </c>
      <c r="B21" s="37">
        <v>11</v>
      </c>
      <c r="C21" s="38">
        <v>0</v>
      </c>
      <c r="D21" s="38">
        <v>11</v>
      </c>
      <c r="E21" s="38">
        <v>0</v>
      </c>
      <c r="F21" s="39">
        <f t="shared" si="1"/>
        <v>10344.598</v>
      </c>
      <c r="G21" s="39">
        <f t="shared" si="2"/>
        <v>0</v>
      </c>
      <c r="H21" s="38">
        <v>940418</v>
      </c>
      <c r="I21" s="38">
        <v>0</v>
      </c>
      <c r="J21" s="3"/>
    </row>
    <row r="22" spans="1:10" ht="15" customHeight="1">
      <c r="A22" s="50" t="s">
        <v>23</v>
      </c>
      <c r="B22" s="37">
        <v>6</v>
      </c>
      <c r="C22" s="38">
        <v>1</v>
      </c>
      <c r="D22" s="38">
        <v>5</v>
      </c>
      <c r="E22" s="38">
        <v>1</v>
      </c>
      <c r="F22" s="39">
        <f t="shared" si="1"/>
        <v>4342.8</v>
      </c>
      <c r="G22" s="39">
        <f t="shared" si="2"/>
        <v>114.45</v>
      </c>
      <c r="H22" s="38">
        <v>868560</v>
      </c>
      <c r="I22" s="38">
        <v>114450</v>
      </c>
      <c r="J22" s="3"/>
    </row>
    <row r="23" spans="1:10" ht="15" customHeight="1">
      <c r="A23" s="49" t="s">
        <v>24</v>
      </c>
      <c r="B23" s="37">
        <v>4</v>
      </c>
      <c r="C23" s="38">
        <v>2</v>
      </c>
      <c r="D23" s="38">
        <v>4</v>
      </c>
      <c r="E23" s="38">
        <v>2</v>
      </c>
      <c r="F23" s="39">
        <f t="shared" si="1"/>
        <v>3677.028</v>
      </c>
      <c r="G23" s="39">
        <f t="shared" si="2"/>
        <v>432.6</v>
      </c>
      <c r="H23" s="38">
        <v>919257</v>
      </c>
      <c r="I23" s="38">
        <v>216300</v>
      </c>
      <c r="J23" s="3"/>
    </row>
    <row r="24" spans="1:17" ht="15" customHeight="1">
      <c r="A24" s="51" t="s">
        <v>25</v>
      </c>
      <c r="B24" s="41">
        <v>6</v>
      </c>
      <c r="C24" s="42">
        <v>0</v>
      </c>
      <c r="D24" s="42">
        <v>6</v>
      </c>
      <c r="E24" s="42">
        <v>0</v>
      </c>
      <c r="F24" s="43">
        <f t="shared" si="1"/>
        <v>4968.6</v>
      </c>
      <c r="G24" s="43">
        <f t="shared" si="2"/>
        <v>0</v>
      </c>
      <c r="H24" s="42">
        <v>828100</v>
      </c>
      <c r="I24" s="42">
        <v>0</v>
      </c>
      <c r="J24" s="3"/>
      <c r="K24" s="3"/>
      <c r="L24" s="3"/>
      <c r="M24" s="3"/>
      <c r="N24" s="3"/>
      <c r="O24" s="3"/>
      <c r="P24" s="3"/>
      <c r="Q24" s="3"/>
    </row>
    <row r="25" ht="15" customHeight="1">
      <c r="A25" s="2" t="s">
        <v>12</v>
      </c>
    </row>
    <row r="26" ht="15" customHeight="1">
      <c r="J26" s="27"/>
    </row>
    <row r="27" spans="1:9" ht="15" customHeight="1" thickBot="1">
      <c r="A27" s="4"/>
      <c r="B27" s="63" t="s">
        <v>29</v>
      </c>
      <c r="C27" s="28"/>
      <c r="D27" s="28"/>
      <c r="F27" s="28"/>
      <c r="G27" s="28"/>
      <c r="H27" s="28"/>
      <c r="I27" s="28"/>
    </row>
    <row r="28" spans="1:9" s="7" customFormat="1" ht="15" customHeight="1" thickTop="1">
      <c r="A28" s="58" t="s">
        <v>0</v>
      </c>
      <c r="B28" s="60" t="s">
        <v>1</v>
      </c>
      <c r="C28" s="61"/>
      <c r="D28" s="60" t="s">
        <v>2</v>
      </c>
      <c r="E28" s="61"/>
      <c r="F28" s="60" t="s">
        <v>3</v>
      </c>
      <c r="G28" s="61"/>
      <c r="H28" s="60" t="s">
        <v>4</v>
      </c>
      <c r="I28" s="62"/>
    </row>
    <row r="29" spans="1:9" s="7" customFormat="1" ht="15" customHeight="1">
      <c r="A29" s="59"/>
      <c r="B29" s="8" t="s">
        <v>5</v>
      </c>
      <c r="C29" s="8" t="s">
        <v>6</v>
      </c>
      <c r="D29" s="8" t="s">
        <v>5</v>
      </c>
      <c r="E29" s="8" t="s">
        <v>6</v>
      </c>
      <c r="F29" s="8" t="s">
        <v>5</v>
      </c>
      <c r="G29" s="8" t="s">
        <v>6</v>
      </c>
      <c r="H29" s="8" t="s">
        <v>5</v>
      </c>
      <c r="I29" s="8" t="s">
        <v>6</v>
      </c>
    </row>
    <row r="30" spans="1:9" ht="15" customHeight="1">
      <c r="A30" s="10" t="s">
        <v>13</v>
      </c>
      <c r="B30" s="29">
        <v>7926</v>
      </c>
      <c r="C30" s="30">
        <v>7508</v>
      </c>
      <c r="D30" s="30">
        <v>7653</v>
      </c>
      <c r="E30" s="30">
        <v>6227</v>
      </c>
      <c r="F30" s="30">
        <v>2661369.015</v>
      </c>
      <c r="G30" s="30">
        <v>1667347.747</v>
      </c>
      <c r="H30" s="30">
        <v>347755</v>
      </c>
      <c r="I30" s="30">
        <v>267761</v>
      </c>
    </row>
    <row r="31" spans="1:9" ht="15" customHeight="1">
      <c r="A31" s="14" t="s">
        <v>8</v>
      </c>
      <c r="B31" s="29">
        <v>8309</v>
      </c>
      <c r="C31" s="30">
        <v>7578</v>
      </c>
      <c r="D31" s="30">
        <v>8096</v>
      </c>
      <c r="E31" s="30">
        <v>6518</v>
      </c>
      <c r="F31" s="30">
        <v>3216889</v>
      </c>
      <c r="G31" s="30">
        <v>2086353</v>
      </c>
      <c r="H31" s="30">
        <v>397343</v>
      </c>
      <c r="I31" s="30">
        <v>320091</v>
      </c>
    </row>
    <row r="32" spans="1:9" ht="15" customHeight="1">
      <c r="A32" s="14" t="s">
        <v>9</v>
      </c>
      <c r="B32" s="29">
        <v>8077</v>
      </c>
      <c r="C32" s="30">
        <v>7526</v>
      </c>
      <c r="D32" s="30">
        <v>7861</v>
      </c>
      <c r="E32" s="30">
        <v>6453</v>
      </c>
      <c r="F32" s="30">
        <v>3269109.34</v>
      </c>
      <c r="G32" s="30">
        <v>2088958.707</v>
      </c>
      <c r="H32" s="30">
        <v>420140</v>
      </c>
      <c r="I32" s="30">
        <v>323719</v>
      </c>
    </row>
    <row r="33" spans="1:9" ht="15" customHeight="1">
      <c r="A33" s="14" t="s">
        <v>10</v>
      </c>
      <c r="B33" s="29">
        <v>8083</v>
      </c>
      <c r="C33" s="30">
        <v>7711</v>
      </c>
      <c r="D33" s="30">
        <v>7881</v>
      </c>
      <c r="E33" s="30">
        <v>6652</v>
      </c>
      <c r="F33" s="30">
        <v>3734600.994</v>
      </c>
      <c r="G33" s="30">
        <v>2512307.404</v>
      </c>
      <c r="H33" s="30">
        <v>473874</v>
      </c>
      <c r="I33" s="30">
        <v>377677</v>
      </c>
    </row>
    <row r="34" spans="1:9" ht="15" customHeight="1">
      <c r="A34" s="14" t="s">
        <v>11</v>
      </c>
      <c r="B34" s="29">
        <v>8013</v>
      </c>
      <c r="C34" s="30">
        <v>7589</v>
      </c>
      <c r="D34" s="30">
        <v>7807</v>
      </c>
      <c r="E34" s="30">
        <v>6478</v>
      </c>
      <c r="F34" s="30">
        <v>3844264</v>
      </c>
      <c r="G34" s="30">
        <v>2655378</v>
      </c>
      <c r="H34" s="30">
        <v>492413</v>
      </c>
      <c r="I34" s="30">
        <v>409907</v>
      </c>
    </row>
    <row r="35" spans="1:2" ht="15" customHeight="1">
      <c r="A35" s="15"/>
      <c r="B35" s="31"/>
    </row>
    <row r="36" spans="1:9" s="22" customFormat="1" ht="15" customHeight="1">
      <c r="A36" s="35" t="s">
        <v>16</v>
      </c>
      <c r="B36" s="32">
        <f aca="true" t="shared" si="3" ref="B36:G36">SUM(B38:B49)</f>
        <v>7984</v>
      </c>
      <c r="C36" s="33">
        <f t="shared" si="3"/>
        <v>7712</v>
      </c>
      <c r="D36" s="33">
        <f t="shared" si="3"/>
        <v>7826</v>
      </c>
      <c r="E36" s="33">
        <f t="shared" si="3"/>
        <v>6346</v>
      </c>
      <c r="F36" s="33">
        <f t="shared" si="3"/>
        <v>4105697.1150000007</v>
      </c>
      <c r="G36" s="33">
        <f t="shared" si="3"/>
        <v>2791514.565</v>
      </c>
      <c r="H36" s="33">
        <f>F36*1000/D36</f>
        <v>524622.6827242526</v>
      </c>
      <c r="I36" s="33">
        <f>G36*1000/E36</f>
        <v>439885.6862590608</v>
      </c>
    </row>
    <row r="37" spans="1:9" ht="15" customHeight="1">
      <c r="A37" s="23"/>
      <c r="B37" s="31"/>
      <c r="I37" s="3"/>
    </row>
    <row r="38" spans="1:9" ht="15" customHeight="1">
      <c r="A38" s="36" t="s">
        <v>17</v>
      </c>
      <c r="B38" s="44">
        <v>817</v>
      </c>
      <c r="C38" s="44">
        <v>798</v>
      </c>
      <c r="D38" s="44">
        <v>785</v>
      </c>
      <c r="E38" s="44">
        <v>666</v>
      </c>
      <c r="F38" s="45">
        <f aca="true" t="shared" si="4" ref="F38:F49">H38*D38/1000</f>
        <v>398218.725</v>
      </c>
      <c r="G38" s="45">
        <f aca="true" t="shared" si="5" ref="G38:G49">I38*E38/1000</f>
        <v>287886.492</v>
      </c>
      <c r="H38" s="44">
        <v>507285</v>
      </c>
      <c r="I38" s="44">
        <v>432262</v>
      </c>
    </row>
    <row r="39" spans="1:9" ht="15" customHeight="1">
      <c r="A39" s="49" t="s">
        <v>18</v>
      </c>
      <c r="B39" s="44">
        <v>647</v>
      </c>
      <c r="C39" s="44">
        <v>616</v>
      </c>
      <c r="D39" s="44">
        <v>639</v>
      </c>
      <c r="E39" s="44">
        <v>519</v>
      </c>
      <c r="F39" s="45">
        <f t="shared" si="4"/>
        <v>317938.923</v>
      </c>
      <c r="G39" s="45">
        <f t="shared" si="5"/>
        <v>218820.78</v>
      </c>
      <c r="H39" s="44">
        <v>497557</v>
      </c>
      <c r="I39" s="44">
        <v>421620</v>
      </c>
    </row>
    <row r="40" spans="1:9" ht="15" customHeight="1">
      <c r="A40" s="49" t="s">
        <v>19</v>
      </c>
      <c r="B40" s="44">
        <v>796</v>
      </c>
      <c r="C40" s="44">
        <v>757</v>
      </c>
      <c r="D40" s="44">
        <v>768</v>
      </c>
      <c r="E40" s="44">
        <v>653</v>
      </c>
      <c r="F40" s="45">
        <f t="shared" si="4"/>
        <v>378014.208</v>
      </c>
      <c r="G40" s="45">
        <f t="shared" si="5"/>
        <v>271870.673</v>
      </c>
      <c r="H40" s="44">
        <v>492206</v>
      </c>
      <c r="I40" s="44">
        <v>416341</v>
      </c>
    </row>
    <row r="41" spans="1:9" ht="15" customHeight="1">
      <c r="A41" s="49" t="s">
        <v>20</v>
      </c>
      <c r="B41" s="44">
        <v>525</v>
      </c>
      <c r="C41" s="44">
        <v>518</v>
      </c>
      <c r="D41" s="44">
        <v>521</v>
      </c>
      <c r="E41" s="44">
        <v>451</v>
      </c>
      <c r="F41" s="45">
        <f t="shared" si="4"/>
        <v>259958.681</v>
      </c>
      <c r="G41" s="45">
        <f t="shared" si="5"/>
        <v>184193.812</v>
      </c>
      <c r="H41" s="44">
        <v>498961</v>
      </c>
      <c r="I41" s="44">
        <v>408412</v>
      </c>
    </row>
    <row r="42" spans="1:9" ht="15" customHeight="1">
      <c r="A42" s="49" t="s">
        <v>21</v>
      </c>
      <c r="B42" s="44">
        <v>665</v>
      </c>
      <c r="C42" s="44">
        <v>591</v>
      </c>
      <c r="D42" s="44">
        <v>650</v>
      </c>
      <c r="E42" s="44">
        <v>494</v>
      </c>
      <c r="F42" s="45">
        <f t="shared" si="4"/>
        <v>335435.75</v>
      </c>
      <c r="G42" s="45">
        <f t="shared" si="5"/>
        <v>213173.844</v>
      </c>
      <c r="H42" s="44">
        <v>516055</v>
      </c>
      <c r="I42" s="44">
        <v>431526</v>
      </c>
    </row>
    <row r="43" spans="1:9" ht="15" customHeight="1">
      <c r="A43" s="49" t="s">
        <v>22</v>
      </c>
      <c r="B43" s="44">
        <v>495</v>
      </c>
      <c r="C43" s="44">
        <v>469</v>
      </c>
      <c r="D43" s="44">
        <v>492</v>
      </c>
      <c r="E43" s="44">
        <v>379</v>
      </c>
      <c r="F43" s="45">
        <f t="shared" si="4"/>
        <v>258651.288</v>
      </c>
      <c r="G43" s="45">
        <f t="shared" si="5"/>
        <v>165275.078</v>
      </c>
      <c r="H43" s="44">
        <v>525714</v>
      </c>
      <c r="I43" s="44">
        <v>436082</v>
      </c>
    </row>
    <row r="44" spans="1:9" ht="15" customHeight="1">
      <c r="A44" s="49">
        <v>10</v>
      </c>
      <c r="B44" s="44">
        <v>609</v>
      </c>
      <c r="C44" s="44">
        <v>616</v>
      </c>
      <c r="D44" s="44">
        <v>595</v>
      </c>
      <c r="E44" s="44">
        <v>505</v>
      </c>
      <c r="F44" s="45">
        <f t="shared" si="4"/>
        <v>319882.115</v>
      </c>
      <c r="G44" s="45">
        <f t="shared" si="5"/>
        <v>227966.09</v>
      </c>
      <c r="H44" s="44">
        <v>537617</v>
      </c>
      <c r="I44" s="44">
        <v>451418</v>
      </c>
    </row>
    <row r="45" spans="1:9" ht="15" customHeight="1">
      <c r="A45" s="49">
        <v>11</v>
      </c>
      <c r="B45" s="44">
        <v>563</v>
      </c>
      <c r="C45" s="44">
        <v>526</v>
      </c>
      <c r="D45" s="44">
        <v>562</v>
      </c>
      <c r="E45" s="44">
        <v>444</v>
      </c>
      <c r="F45" s="45">
        <f t="shared" si="4"/>
        <v>300114.744</v>
      </c>
      <c r="G45" s="45">
        <f t="shared" si="5"/>
        <v>202491.084</v>
      </c>
      <c r="H45" s="44">
        <v>534012</v>
      </c>
      <c r="I45" s="44">
        <v>456061</v>
      </c>
    </row>
    <row r="46" spans="1:9" ht="15" customHeight="1">
      <c r="A46" s="49">
        <v>12</v>
      </c>
      <c r="B46" s="44">
        <v>849</v>
      </c>
      <c r="C46" s="44">
        <v>738</v>
      </c>
      <c r="D46" s="44">
        <v>825</v>
      </c>
      <c r="E46" s="44">
        <v>628</v>
      </c>
      <c r="F46" s="45">
        <f t="shared" si="4"/>
        <v>462835.725</v>
      </c>
      <c r="G46" s="45">
        <f t="shared" si="5"/>
        <v>292320.812</v>
      </c>
      <c r="H46" s="44">
        <v>561013</v>
      </c>
      <c r="I46" s="44">
        <v>465479</v>
      </c>
    </row>
    <row r="47" spans="1:9" ht="15" customHeight="1">
      <c r="A47" s="50" t="s">
        <v>23</v>
      </c>
      <c r="B47" s="44">
        <v>593</v>
      </c>
      <c r="C47" s="44">
        <v>534</v>
      </c>
      <c r="D47" s="44">
        <v>589</v>
      </c>
      <c r="E47" s="44">
        <v>433</v>
      </c>
      <c r="F47" s="45">
        <f t="shared" si="4"/>
        <v>323715.578</v>
      </c>
      <c r="G47" s="45">
        <f t="shared" si="5"/>
        <v>200881.69</v>
      </c>
      <c r="H47" s="44">
        <v>549602</v>
      </c>
      <c r="I47" s="44">
        <v>463930</v>
      </c>
    </row>
    <row r="48" spans="1:9" ht="15" customHeight="1">
      <c r="A48" s="49" t="s">
        <v>24</v>
      </c>
      <c r="B48" s="44">
        <v>820</v>
      </c>
      <c r="C48" s="44">
        <v>878</v>
      </c>
      <c r="D48" s="44">
        <v>802</v>
      </c>
      <c r="E48" s="44">
        <v>688</v>
      </c>
      <c r="F48" s="45">
        <f t="shared" si="4"/>
        <v>434591.77</v>
      </c>
      <c r="G48" s="45">
        <f t="shared" si="5"/>
        <v>312866.624</v>
      </c>
      <c r="H48" s="44">
        <v>541885</v>
      </c>
      <c r="I48" s="44">
        <v>454748</v>
      </c>
    </row>
    <row r="49" spans="1:9" ht="15" customHeight="1">
      <c r="A49" s="51" t="s">
        <v>25</v>
      </c>
      <c r="B49" s="46">
        <v>605</v>
      </c>
      <c r="C49" s="47">
        <v>671</v>
      </c>
      <c r="D49" s="47">
        <v>598</v>
      </c>
      <c r="E49" s="47">
        <v>486</v>
      </c>
      <c r="F49" s="48">
        <f t="shared" si="4"/>
        <v>316339.608</v>
      </c>
      <c r="G49" s="48">
        <f t="shared" si="5"/>
        <v>213767.586</v>
      </c>
      <c r="H49" s="47">
        <v>528996</v>
      </c>
      <c r="I49" s="47">
        <v>439851</v>
      </c>
    </row>
    <row r="50" ht="15" customHeight="1">
      <c r="A50" s="2" t="s">
        <v>14</v>
      </c>
    </row>
    <row r="51" ht="15" customHeight="1">
      <c r="A51" s="27"/>
    </row>
    <row r="52" spans="2:5" ht="14.25">
      <c r="B52" s="34"/>
      <c r="C52" s="34"/>
      <c r="D52" s="34"/>
      <c r="E52" s="34"/>
    </row>
  </sheetData>
  <mergeCells count="12">
    <mergeCell ref="F3:G3"/>
    <mergeCell ref="H3:I3"/>
    <mergeCell ref="A1:I1"/>
    <mergeCell ref="A3:A4"/>
    <mergeCell ref="E2:I2"/>
    <mergeCell ref="F28:G28"/>
    <mergeCell ref="H28:I28"/>
    <mergeCell ref="A28:A29"/>
    <mergeCell ref="B3:C3"/>
    <mergeCell ref="D3:E3"/>
    <mergeCell ref="B28:C28"/>
    <mergeCell ref="D28:E2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2008-03-10T08:57:07Z</dcterms:created>
  <dcterms:modified xsi:type="dcterms:W3CDTF">2008-04-21T05:58:23Z</dcterms:modified>
  <cp:category/>
  <cp:version/>
  <cp:contentType/>
  <cp:contentStatus/>
</cp:coreProperties>
</file>