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3"/>
  </bookViews>
  <sheets>
    <sheet name="183A" sheetId="1" r:id="rId1"/>
    <sheet name="183B" sheetId="2" r:id="rId2"/>
    <sheet name="183C" sheetId="3" r:id="rId3"/>
    <sheet name="183D" sheetId="4" r:id="rId4"/>
  </sheets>
  <definedNames>
    <definedName name="_Regression_Int" localSheetId="0" hidden="1">1</definedName>
    <definedName name="_Regression_Int" localSheetId="2" hidden="1">1</definedName>
    <definedName name="_Regression_Int" localSheetId="3" hidden="1">1</definedName>
    <definedName name="MOJI" localSheetId="0">'183A'!$C$57:$D$94</definedName>
    <definedName name="_xlnm.Print_Area" localSheetId="0">'183A'!$A$1:$L$56</definedName>
    <definedName name="_xlnm.Print_Area" localSheetId="1">'183B'!$A$1:$L$51</definedName>
    <definedName name="_xlnm.Print_Area" localSheetId="2">'183C'!$A$1:$L$53</definedName>
    <definedName name="_xlnm.Print_Area" localSheetId="3">'183D'!$A$1:$L$53</definedName>
  </definedNames>
  <calcPr fullCalcOnLoad="1"/>
</workbook>
</file>

<file path=xl/sharedStrings.xml><?xml version="1.0" encoding="utf-8"?>
<sst xmlns="http://schemas.openxmlformats.org/spreadsheetml/2006/main" count="442" uniqueCount="137">
  <si>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</si>
  <si>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</si>
  <si>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</si>
  <si>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</si>
  <si>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</si>
  <si>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</si>
  <si>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</si>
  <si>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</si>
  <si>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</si>
  <si>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</si>
  <si>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</si>
  <si>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北海道</t>
  </si>
  <si>
    <t>青  森</t>
  </si>
  <si>
    <t>岩  手</t>
  </si>
  <si>
    <t>宮  城</t>
  </si>
  <si>
    <t>福島</t>
  </si>
  <si>
    <t>秋田</t>
  </si>
  <si>
    <t>山形</t>
  </si>
  <si>
    <t>茨  城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</si>
  <si>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</si>
  <si>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</si>
  <si>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</si>
  <si>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</si>
  <si>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</si>
  <si>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</si>
  <si>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</si>
  <si>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</si>
  <si>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</si>
  <si>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</si>
  <si>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</si>
  <si>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</si>
  <si>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</si>
  <si>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</si>
  <si>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</si>
  <si>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</si>
  <si>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</si>
  <si>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</si>
  <si>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</si>
  <si>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</si>
  <si>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</si>
  <si>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</si>
  <si>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</si>
  <si>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</si>
  <si>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</si>
  <si>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</si>
  <si>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</si>
  <si>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</si>
  <si>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</si>
  <si>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</si>
  <si>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</si>
  <si>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</si>
  <si>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</si>
  <si>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</si>
  <si>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</si>
  <si>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</si>
  <si>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</si>
  <si>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</si>
  <si>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</si>
  <si>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</si>
  <si>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</si>
  <si>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</si>
  <si>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</si>
  <si>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</si>
  <si>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</si>
  <si>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</si>
  <si>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</si>
  <si>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</si>
  <si>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</si>
  <si>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</si>
  <si>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</si>
  <si>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</si>
  <si>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</si>
  <si>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</si>
  <si>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</si>
  <si>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</si>
  <si>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</si>
  <si>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</si>
  <si>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</si>
  <si>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</si>
  <si>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</si>
  <si>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</si>
  <si>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</si>
  <si>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</si>
  <si>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</si>
  <si>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</si>
  <si>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</si>
  <si>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</si>
  <si>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</si>
  <si>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</si>
  <si>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</si>
  <si>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</si>
  <si>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</si>
  <si>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</si>
  <si>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</si>
  <si>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</si>
  <si>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</si>
  <si>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金  属  ・  機械工業品</t>
  </si>
  <si>
    <t>金  属  ・  機械工業品</t>
  </si>
  <si>
    <t>　注１）営業用および自家用貨物自動車で輸送された全貨物(フェリーにより輸送された自動車の積荷を含む)｡</t>
  </si>
  <si>
    <t>　　２）サンプル調査による推計値である。</t>
  </si>
  <si>
    <t>金  属  ・  機械工業品</t>
  </si>
  <si>
    <t>　注１）フェリーにより輸送された自動車及びその積荷を含まない｡</t>
  </si>
  <si>
    <t xml:space="preserve"> 　 ２）港湾統計(年報)を補完して作成</t>
  </si>
  <si>
    <t>　注１）大分県から各都道府県へ発送されたもの。</t>
  </si>
  <si>
    <t>　　２）大分県については県内間。</t>
  </si>
  <si>
    <t xml:space="preserve"> 1</t>
  </si>
  <si>
    <t xml:space="preserve"> 2</t>
  </si>
  <si>
    <t xml:space="preserve"> 2</t>
  </si>
  <si>
    <t xml:space="preserve"> 3</t>
  </si>
  <si>
    <t xml:space="preserve"> 3</t>
  </si>
  <si>
    <t xml:space="preserve"> 4</t>
  </si>
  <si>
    <t xml:space="preserve"> 4</t>
  </si>
  <si>
    <t xml:space="preserve"> 5</t>
  </si>
  <si>
    <t xml:space="preserve"> 5</t>
  </si>
  <si>
    <t xml:space="preserve"> 6</t>
  </si>
  <si>
    <t xml:space="preserve"> 6</t>
  </si>
  <si>
    <t xml:space="preserve"> 7</t>
  </si>
  <si>
    <t xml:space="preserve"> 7</t>
  </si>
  <si>
    <t xml:space="preserve"> 8</t>
  </si>
  <si>
    <t xml:space="preserve"> 8</t>
  </si>
  <si>
    <t xml:space="preserve"> 9</t>
  </si>
  <si>
    <t xml:space="preserve"> 9</t>
  </si>
  <si>
    <t xml:space="preserve"> 1</t>
  </si>
  <si>
    <t>16．  物  資  流  通</t>
  </si>
  <si>
    <t>A．全機関</t>
  </si>
  <si>
    <t>D．自動車</t>
  </si>
  <si>
    <t>C．海運</t>
  </si>
  <si>
    <t>B．鉄道</t>
  </si>
  <si>
    <t>平成18年度</t>
  </si>
  <si>
    <t>平成18年度</t>
  </si>
  <si>
    <t>平成18年度</t>
  </si>
  <si>
    <t>沖縄</t>
  </si>
  <si>
    <t>資料：国土交通省総合政策局HP＞貨物・旅客地域流動調査</t>
  </si>
  <si>
    <t>183.都道府県､品目別</t>
  </si>
  <si>
    <t>貨物発送トン数（続き）</t>
  </si>
  <si>
    <t>貨物発送トン数</t>
  </si>
  <si>
    <t>都道府県､品目別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</si>
</sst>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38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8"/>
      <name val="ＭＳ 明朝"/>
      <family val="1"/>
    </font>
    <font>
      <sz val="28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14"/>
      <color indexed="12"/>
      <name val="ＭＳ 明朝"/>
      <family val="1"/>
    </font>
    <font>
      <sz val="7"/>
      <name val="ＭＳ Ｐゴシック"/>
      <family val="3"/>
    </font>
    <font>
      <sz val="14"/>
      <name val="ＭＳ ゴシック"/>
      <family val="3"/>
    </font>
    <font>
      <sz val="16"/>
      <name val="ＭＳ 明朝"/>
      <family val="1"/>
    </font>
    <font>
      <sz val="14"/>
      <color indexed="10"/>
      <name val="ＭＳ 明朝"/>
      <family val="1"/>
    </font>
    <font>
      <sz val="10"/>
      <color indexed="10"/>
      <name val="ＭＳ 明朝"/>
      <family val="1"/>
    </font>
    <font>
      <sz val="12"/>
      <name val="ＭＳ 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2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  <xf numFmtId="0" fontId="3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6" fillId="7" borderId="4" applyNumberFormat="0" applyAlignment="0" applyProtection="0"/>
    <xf numFmtId="0" fontId="6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78">
    <xf numFmtId="37" fontId="0" fillId="0" borderId="0" xfId="0" applyAlignment="1">
      <alignment/>
    </xf>
    <xf numFmtId="37" fontId="8" fillId="0" borderId="0" xfId="0" applyFont="1" applyAlignment="1">
      <alignment vertical="center"/>
    </xf>
    <xf numFmtId="37" fontId="8" fillId="0" borderId="0" xfId="0" applyFont="1" applyBorder="1" applyAlignment="1">
      <alignment horizontal="centerContinuous" vertical="center"/>
    </xf>
    <xf numFmtId="37" fontId="8" fillId="0" borderId="0" xfId="0" applyFont="1" applyBorder="1" applyAlignment="1" quotePrefix="1">
      <alignment horizontal="left" vertical="center"/>
    </xf>
    <xf numFmtId="37" fontId="8" fillId="0" borderId="0" xfId="0" applyFont="1" applyAlignment="1">
      <alignment horizontal="centerContinuous" vertical="center"/>
    </xf>
    <xf numFmtId="37" fontId="9" fillId="0" borderId="10" xfId="0" applyFont="1" applyBorder="1" applyAlignment="1">
      <alignment horizontal="centerContinuous" vertical="center"/>
    </xf>
    <xf numFmtId="37" fontId="9" fillId="0" borderId="10" xfId="0" applyFont="1" applyBorder="1" applyAlignment="1" quotePrefix="1">
      <alignment horizontal="left" vertical="center"/>
    </xf>
    <xf numFmtId="37" fontId="9" fillId="0" borderId="10" xfId="0" applyFont="1" applyBorder="1" applyAlignment="1">
      <alignment vertical="center"/>
    </xf>
    <xf numFmtId="37" fontId="9" fillId="0" borderId="0" xfId="0" applyFont="1" applyAlignment="1">
      <alignment vertical="center"/>
    </xf>
    <xf numFmtId="37" fontId="10" fillId="0" borderId="11" xfId="0" applyFont="1" applyBorder="1" applyAlignment="1" applyProtection="1">
      <alignment horizontal="center" vertical="center"/>
      <protection locked="0"/>
    </xf>
    <xf numFmtId="37" fontId="9" fillId="0" borderId="11" xfId="0" applyFont="1" applyBorder="1" applyAlignment="1" applyProtection="1">
      <alignment horizontal="center" vertical="center"/>
      <protection/>
    </xf>
    <xf numFmtId="37" fontId="9" fillId="0" borderId="12" xfId="0" applyFont="1" applyBorder="1" applyAlignment="1">
      <alignment horizontal="centerContinuous" vertical="center"/>
    </xf>
    <xf numFmtId="37" fontId="9" fillId="0" borderId="11" xfId="0" applyFont="1" applyBorder="1" applyAlignment="1" applyProtection="1">
      <alignment horizontal="center" vertical="center" wrapText="1"/>
      <protection/>
    </xf>
    <xf numFmtId="37" fontId="9" fillId="0" borderId="13" xfId="0" applyFont="1" applyBorder="1" applyAlignment="1" applyProtection="1">
      <alignment horizontal="center" vertical="center"/>
      <protection/>
    </xf>
    <xf numFmtId="37" fontId="12" fillId="0" borderId="0" xfId="0" applyFont="1" applyAlignment="1">
      <alignment horizontal="centerContinuous" vertical="center"/>
    </xf>
    <xf numFmtId="37" fontId="12" fillId="0" borderId="14" xfId="0" applyFont="1" applyBorder="1" applyAlignment="1" applyProtection="1" quotePrefix="1">
      <alignment horizontal="distributed" vertical="center"/>
      <protection/>
    </xf>
    <xf numFmtId="178" fontId="12" fillId="0" borderId="15" xfId="0" applyNumberFormat="1" applyFont="1" applyBorder="1" applyAlignment="1" applyProtection="1">
      <alignment horizontal="right" vertical="center"/>
      <protection locked="0"/>
    </xf>
    <xf numFmtId="178" fontId="12" fillId="0" borderId="0" xfId="0" applyNumberFormat="1" applyFont="1" applyBorder="1" applyAlignment="1">
      <alignment horizontal="right" vertical="center"/>
    </xf>
    <xf numFmtId="37" fontId="12" fillId="0" borderId="0" xfId="0" applyFont="1" applyAlignment="1">
      <alignment vertical="center"/>
    </xf>
    <xf numFmtId="37" fontId="9" fillId="0" borderId="0" xfId="0" applyFont="1" applyAlignment="1" quotePrefix="1">
      <alignment horizontal="centerContinuous" vertical="center"/>
    </xf>
    <xf numFmtId="37" fontId="9" fillId="0" borderId="0" xfId="0" applyFont="1" applyBorder="1" applyAlignment="1" applyProtection="1" quotePrefix="1">
      <alignment horizontal="distributed" vertical="center"/>
      <protection/>
    </xf>
    <xf numFmtId="178" fontId="9" fillId="0" borderId="15" xfId="0" applyNumberFormat="1" applyFont="1" applyBorder="1" applyAlignment="1" quotePrefix="1">
      <alignment horizontal="right" vertical="center"/>
    </xf>
    <xf numFmtId="178" fontId="10" fillId="0" borderId="0" xfId="0" applyNumberFormat="1" applyFont="1" applyBorder="1" applyAlignment="1" applyProtection="1">
      <alignment horizontal="right" vertical="center"/>
      <protection locked="0"/>
    </xf>
    <xf numFmtId="178" fontId="10" fillId="0" borderId="0" xfId="0" applyNumberFormat="1" applyFont="1" applyAlignment="1" applyProtection="1">
      <alignment horizontal="right" vertical="center"/>
      <protection locked="0"/>
    </xf>
    <xf numFmtId="37" fontId="9" fillId="0" borderId="0" xfId="0" applyFont="1" applyBorder="1" applyAlignment="1" applyProtection="1">
      <alignment horizontal="distributed" vertical="center"/>
      <protection/>
    </xf>
    <xf numFmtId="37" fontId="12" fillId="0" borderId="0" xfId="0" applyFont="1" applyAlignment="1" quotePrefix="1">
      <alignment horizontal="centerContinuous" vertical="center"/>
    </xf>
    <xf numFmtId="37" fontId="12" fillId="0" borderId="0" xfId="0" applyFont="1" applyBorder="1" applyAlignment="1" applyProtection="1">
      <alignment horizontal="distributed" vertical="center"/>
      <protection/>
    </xf>
    <xf numFmtId="178" fontId="12" fillId="0" borderId="15" xfId="0" applyNumberFormat="1" applyFont="1" applyBorder="1" applyAlignment="1" quotePrefix="1">
      <alignment horizontal="right" vertical="center"/>
    </xf>
    <xf numFmtId="178" fontId="13" fillId="0" borderId="0" xfId="0" applyNumberFormat="1" applyFont="1" applyBorder="1" applyAlignment="1" applyProtection="1">
      <alignment horizontal="right" vertical="center"/>
      <protection locked="0"/>
    </xf>
    <xf numFmtId="178" fontId="13" fillId="0" borderId="0" xfId="0" applyNumberFormat="1" applyFont="1" applyAlignment="1" applyProtection="1">
      <alignment horizontal="right" vertical="center"/>
      <protection locked="0"/>
    </xf>
    <xf numFmtId="37" fontId="9" fillId="0" borderId="0" xfId="0" applyFont="1" applyAlignment="1">
      <alignment horizontal="left" vertical="center"/>
    </xf>
    <xf numFmtId="37" fontId="10" fillId="0" borderId="0" xfId="0" applyFont="1" applyBorder="1" applyAlignment="1" applyProtection="1">
      <alignment horizontal="center" vertical="center"/>
      <protection locked="0"/>
    </xf>
    <xf numFmtId="37" fontId="9" fillId="0" borderId="0" xfId="0" applyFont="1" applyAlignment="1">
      <alignment horizontal="centerContinuous" vertical="center"/>
    </xf>
    <xf numFmtId="37" fontId="9" fillId="0" borderId="0" xfId="0" applyFont="1" applyBorder="1" applyAlignment="1">
      <alignment vertical="center"/>
    </xf>
    <xf numFmtId="37" fontId="14" fillId="0" borderId="0" xfId="0" applyFont="1" applyAlignment="1">
      <alignment horizontal="centerContinuous" vertical="center"/>
    </xf>
    <xf numFmtId="37" fontId="14" fillId="0" borderId="0" xfId="0" applyFont="1" applyAlignment="1">
      <alignment vertical="center"/>
    </xf>
    <xf numFmtId="37" fontId="12" fillId="0" borderId="16" xfId="0" applyFont="1" applyBorder="1" applyAlignment="1" applyProtection="1" quotePrefix="1">
      <alignment horizontal="distributed" vertical="center"/>
      <protection/>
    </xf>
    <xf numFmtId="37" fontId="12" fillId="0" borderId="0" xfId="0" applyFont="1" applyBorder="1" applyAlignment="1">
      <alignment vertical="center"/>
    </xf>
    <xf numFmtId="37" fontId="9" fillId="0" borderId="0" xfId="0" applyFont="1" applyBorder="1" applyAlignment="1">
      <alignment horizontal="left" vertical="center"/>
    </xf>
    <xf numFmtId="37" fontId="15" fillId="0" borderId="0" xfId="0" applyFont="1" applyBorder="1" applyAlignment="1" applyProtection="1">
      <alignment horizontal="center" vertical="center"/>
      <protection locked="0"/>
    </xf>
    <xf numFmtId="37" fontId="14" fillId="0" borderId="0" xfId="0" applyFont="1" applyBorder="1" applyAlignment="1">
      <alignment vertical="center"/>
    </xf>
    <xf numFmtId="37" fontId="9" fillId="0" borderId="0" xfId="0" applyFont="1" applyBorder="1" applyAlignment="1" applyProtection="1">
      <alignment horizontal="center" vertical="center"/>
      <protection/>
    </xf>
    <xf numFmtId="37" fontId="12" fillId="0" borderId="0" xfId="0" applyFont="1" applyBorder="1" applyAlignment="1" applyProtection="1" quotePrefix="1">
      <alignment horizontal="distributed" vertical="center"/>
      <protection/>
    </xf>
    <xf numFmtId="178" fontId="12" fillId="0" borderId="15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 applyProtection="1">
      <alignment horizontal="right" vertical="center"/>
      <protection/>
    </xf>
    <xf numFmtId="37" fontId="17" fillId="0" borderId="0" xfId="0" applyFont="1" applyAlignment="1">
      <alignment/>
    </xf>
    <xf numFmtId="37" fontId="9" fillId="0" borderId="11" xfId="0" applyFont="1" applyBorder="1" applyAlignment="1">
      <alignment horizontal="centerContinuous" vertical="center"/>
    </xf>
    <xf numFmtId="49" fontId="9" fillId="0" borderId="0" xfId="0" applyNumberFormat="1" applyFont="1" applyAlignment="1">
      <alignment horizontal="centerContinuous" vertical="center"/>
    </xf>
    <xf numFmtId="37" fontId="9" fillId="0" borderId="0" xfId="0" applyFont="1" applyBorder="1" applyAlignment="1" quotePrefix="1">
      <alignment horizontal="centerContinuous" vertical="center"/>
    </xf>
    <xf numFmtId="37" fontId="18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37" fontId="19" fillId="0" borderId="0" xfId="0" applyFont="1" applyAlignment="1">
      <alignment/>
    </xf>
    <xf numFmtId="37" fontId="20" fillId="0" borderId="10" xfId="0" applyFont="1" applyBorder="1" applyAlignment="1">
      <alignment horizontal="centerContinuous" vertical="center"/>
    </xf>
    <xf numFmtId="37" fontId="20" fillId="0" borderId="10" xfId="0" applyFont="1" applyBorder="1" applyAlignment="1">
      <alignment vertical="center"/>
    </xf>
    <xf numFmtId="37" fontId="20" fillId="0" borderId="0" xfId="0" applyFont="1" applyAlignment="1">
      <alignment vertical="center"/>
    </xf>
    <xf numFmtId="37" fontId="14" fillId="0" borderId="0" xfId="0" applyFont="1" applyAlignment="1">
      <alignment/>
    </xf>
    <xf numFmtId="37" fontId="9" fillId="0" borderId="17" xfId="0" applyFont="1" applyFill="1" applyBorder="1" applyAlignment="1">
      <alignment horizontal="centerContinuous" vertical="center"/>
    </xf>
    <xf numFmtId="37" fontId="9" fillId="0" borderId="18" xfId="0" applyFont="1" applyFill="1" applyBorder="1" applyAlignment="1" applyProtection="1">
      <alignment vertical="center"/>
      <protection/>
    </xf>
    <xf numFmtId="37" fontId="9" fillId="0" borderId="0" xfId="0" applyFont="1" applyFill="1" applyAlignment="1">
      <alignment vertical="center"/>
    </xf>
    <xf numFmtId="37" fontId="10" fillId="0" borderId="17" xfId="0" applyFont="1" applyFill="1" applyBorder="1" applyAlignment="1" applyProtection="1">
      <alignment vertical="center"/>
      <protection locked="0"/>
    </xf>
    <xf numFmtId="37" fontId="9" fillId="0" borderId="17" xfId="0" applyFont="1" applyBorder="1" applyAlignment="1" quotePrefix="1">
      <alignment horizontal="centerContinuous" vertical="center"/>
    </xf>
    <xf numFmtId="37" fontId="9" fillId="0" borderId="17" xfId="0" applyFont="1" applyBorder="1" applyAlignment="1" applyProtection="1">
      <alignment horizontal="distributed" vertical="center"/>
      <protection/>
    </xf>
    <xf numFmtId="178" fontId="9" fillId="0" borderId="18" xfId="0" applyNumberFormat="1" applyFont="1" applyBorder="1" applyAlignment="1" quotePrefix="1">
      <alignment horizontal="right" vertical="center"/>
    </xf>
    <xf numFmtId="178" fontId="10" fillId="0" borderId="17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178" fontId="12" fillId="0" borderId="0" xfId="0" applyNumberFormat="1" applyFont="1" applyBorder="1" applyAlignment="1" applyProtection="1">
      <alignment horizontal="right" vertical="center"/>
      <protection locked="0"/>
    </xf>
    <xf numFmtId="178" fontId="9" fillId="0" borderId="17" xfId="0" applyNumberFormat="1" applyFont="1" applyBorder="1" applyAlignment="1" applyProtection="1">
      <alignment horizontal="right" vertical="center"/>
      <protection locked="0"/>
    </xf>
    <xf numFmtId="37" fontId="9" fillId="0" borderId="17" xfId="0" applyFont="1" applyFill="1" applyBorder="1" applyAlignment="1">
      <alignment horizontal="distributed" vertical="center"/>
    </xf>
    <xf numFmtId="37" fontId="5" fillId="0" borderId="0" xfId="43" applyNumberFormat="1" applyAlignment="1" applyProtection="1">
      <alignment vertical="center"/>
      <protection/>
    </xf>
    <xf numFmtId="37" fontId="10" fillId="0" borderId="19" xfId="43" applyNumberFormat="1" applyFont="1" applyBorder="1" applyAlignment="1" applyProtection="1">
      <alignment horizontal="left" vertical="center"/>
      <protection/>
    </xf>
    <xf numFmtId="37" fontId="9" fillId="0" borderId="12" xfId="0" applyFont="1" applyBorder="1" applyAlignment="1" applyProtection="1">
      <alignment horizontal="center" vertical="center"/>
      <protection/>
    </xf>
    <xf numFmtId="37" fontId="9" fillId="0" borderId="20" xfId="0" applyFont="1" applyBorder="1" applyAlignment="1" applyProtection="1">
      <alignment horizontal="center" vertical="center"/>
      <protection/>
    </xf>
    <xf numFmtId="37" fontId="7" fillId="0" borderId="0" xfId="0" applyFont="1" applyBorder="1" applyAlignment="1" quotePrefix="1">
      <alignment horizontal="center" vertical="center"/>
    </xf>
    <xf numFmtId="37" fontId="21" fillId="0" borderId="10" xfId="0" applyFont="1" applyBorder="1" applyAlignment="1">
      <alignment horizontal="center" vertical="center"/>
    </xf>
    <xf numFmtId="37" fontId="9" fillId="0" borderId="11" xfId="0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>
      <alignment horizontal="right" vertical="center"/>
    </xf>
    <xf numFmtId="37" fontId="14" fillId="0" borderId="0" xfId="0" applyFont="1" applyBorder="1" applyAlignment="1" applyProtection="1">
      <alignment horizontal="left" vertical="center"/>
      <protection/>
    </xf>
    <xf numFmtId="37" fontId="14" fillId="0" borderId="0" xfId="0" applyFont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ukei.mlit.go.jp/ryuudou-chousa/ryuudou-chousa-data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57"/>
  <sheetViews>
    <sheetView view="pageBreakPreview" zoomScaleSheetLayoutView="100" zoomScalePageLayoutView="0" workbookViewId="0" topLeftCell="A1">
      <selection activeCell="A1" sqref="A1:L1"/>
    </sheetView>
  </sheetViews>
  <sheetFormatPr defaultColWidth="10.66015625" defaultRowHeight="18"/>
  <cols>
    <col min="1" max="1" width="2.58203125" style="34" customWidth="1"/>
    <col min="2" max="2" width="7.58203125" style="35" customWidth="1"/>
    <col min="3" max="3" width="10.58203125" style="35" customWidth="1"/>
    <col min="4" max="5" width="9.58203125" style="35" customWidth="1"/>
    <col min="6" max="6" width="9.58203125" style="34" customWidth="1"/>
    <col min="7" max="12" width="9.58203125" style="35" customWidth="1"/>
    <col min="13" max="16384" width="10.58203125" style="35" customWidth="1"/>
  </cols>
  <sheetData>
    <row r="1" spans="1:12" s="49" customFormat="1" ht="21">
      <c r="A1" s="72" t="s">
        <v>123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4:12" s="1" customFormat="1" ht="9" customHeight="1">
      <c r="D2" s="2"/>
      <c r="E2" s="3"/>
      <c r="F2" s="3"/>
      <c r="G2" s="3"/>
      <c r="H2" s="3"/>
      <c r="I2" s="3"/>
      <c r="J2" s="4"/>
      <c r="K2" s="4"/>
      <c r="L2" s="4"/>
    </row>
    <row r="3" spans="1:12" s="50" customFormat="1" ht="17.25">
      <c r="A3" s="75" t="s">
        <v>133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s="8" customFormat="1" ht="15" customHeight="1" thickBot="1">
      <c r="A4" s="5"/>
      <c r="B4" s="6" t="s">
        <v>0</v>
      </c>
      <c r="C4" s="7"/>
      <c r="D4" s="7"/>
      <c r="E4" s="7"/>
      <c r="F4" s="73" t="s">
        <v>124</v>
      </c>
      <c r="G4" s="73"/>
      <c r="H4" s="73"/>
      <c r="I4" s="7"/>
      <c r="J4" s="7"/>
      <c r="K4" s="7"/>
      <c r="L4" s="7"/>
    </row>
    <row r="5" spans="1:12" s="8" customFormat="1" ht="45" customHeight="1" thickTop="1">
      <c r="A5" s="70" t="s">
        <v>1</v>
      </c>
      <c r="B5" s="71"/>
      <c r="C5" s="9" t="s">
        <v>128</v>
      </c>
      <c r="D5" s="10" t="s">
        <v>2</v>
      </c>
      <c r="E5" s="10" t="s">
        <v>3</v>
      </c>
      <c r="F5" s="11" t="s">
        <v>4</v>
      </c>
      <c r="G5" s="12" t="s">
        <v>96</v>
      </c>
      <c r="H5" s="10" t="s">
        <v>5</v>
      </c>
      <c r="I5" s="10" t="s">
        <v>6</v>
      </c>
      <c r="J5" s="10" t="s">
        <v>7</v>
      </c>
      <c r="K5" s="10" t="s">
        <v>8</v>
      </c>
      <c r="L5" s="13" t="s">
        <v>9</v>
      </c>
    </row>
    <row r="6" spans="1:12" s="18" customFormat="1" ht="48" customHeight="1">
      <c r="A6" s="14"/>
      <c r="B6" s="15" t="s">
        <v>10</v>
      </c>
      <c r="C6" s="16">
        <f>SUM(D6:L6)</f>
        <v>89793717</v>
      </c>
      <c r="D6" s="17">
        <f>SUM(D7:D53)</f>
        <v>2061640</v>
      </c>
      <c r="E6" s="17">
        <f>SUM(E7:E53)+1</f>
        <v>2102341</v>
      </c>
      <c r="F6" s="17">
        <f>SUM(F7:F53)</f>
        <v>37617681</v>
      </c>
      <c r="G6" s="17">
        <f>SUM(G7:G53)+1</f>
        <v>15315415</v>
      </c>
      <c r="H6" s="17">
        <f>SUM(H7:H53)</f>
        <v>16132434</v>
      </c>
      <c r="I6" s="17">
        <f>SUM(I7:I53)+1</f>
        <v>4646162</v>
      </c>
      <c r="J6" s="17">
        <f>SUM(J7:J53)-1</f>
        <v>2357711</v>
      </c>
      <c r="K6" s="17">
        <f>SUM(K7:K53)-1</f>
        <v>9464600</v>
      </c>
      <c r="L6" s="17">
        <f>SUM(L7:L53)</f>
        <v>95733</v>
      </c>
    </row>
    <row r="7" spans="1:12" s="8" customFormat="1" ht="18" customHeight="1">
      <c r="A7" s="32" t="s">
        <v>105</v>
      </c>
      <c r="B7" s="20" t="s">
        <v>11</v>
      </c>
      <c r="C7" s="21">
        <f aca="true" t="shared" si="0" ref="C7:C52">SUM(D7:L7)</f>
        <v>122561</v>
      </c>
      <c r="D7" s="22">
        <v>0</v>
      </c>
      <c r="E7" s="23">
        <v>0</v>
      </c>
      <c r="F7" s="23">
        <v>19080</v>
      </c>
      <c r="G7" s="23">
        <v>0</v>
      </c>
      <c r="H7" s="23">
        <v>100018</v>
      </c>
      <c r="I7" s="23">
        <v>0</v>
      </c>
      <c r="J7" s="23">
        <v>0</v>
      </c>
      <c r="K7" s="23">
        <v>0</v>
      </c>
      <c r="L7" s="23">
        <v>3463</v>
      </c>
    </row>
    <row r="8" spans="1:12" s="8" customFormat="1" ht="18" customHeight="1">
      <c r="A8" s="32" t="s">
        <v>107</v>
      </c>
      <c r="B8" s="24" t="s">
        <v>12</v>
      </c>
      <c r="C8" s="21">
        <f t="shared" si="0"/>
        <v>12030</v>
      </c>
      <c r="D8" s="22">
        <v>0</v>
      </c>
      <c r="E8" s="23">
        <v>0</v>
      </c>
      <c r="F8" s="23">
        <v>1146</v>
      </c>
      <c r="G8" s="23">
        <v>0</v>
      </c>
      <c r="H8" s="23">
        <v>10299</v>
      </c>
      <c r="I8" s="23">
        <v>0</v>
      </c>
      <c r="J8" s="23">
        <v>0</v>
      </c>
      <c r="K8" s="23">
        <v>0</v>
      </c>
      <c r="L8" s="23">
        <v>585</v>
      </c>
    </row>
    <row r="9" spans="1:12" s="8" customFormat="1" ht="18" customHeight="1">
      <c r="A9" s="32" t="s">
        <v>109</v>
      </c>
      <c r="B9" s="24" t="s">
        <v>13</v>
      </c>
      <c r="C9" s="21">
        <f t="shared" si="0"/>
        <v>3535</v>
      </c>
      <c r="D9" s="22">
        <v>0</v>
      </c>
      <c r="E9" s="23">
        <v>0</v>
      </c>
      <c r="F9" s="23">
        <v>0</v>
      </c>
      <c r="G9" s="23">
        <v>0</v>
      </c>
      <c r="H9" s="23">
        <v>2585</v>
      </c>
      <c r="I9" s="23">
        <v>0</v>
      </c>
      <c r="J9" s="23">
        <v>0</v>
      </c>
      <c r="K9" s="23">
        <v>0</v>
      </c>
      <c r="L9" s="23">
        <v>950</v>
      </c>
    </row>
    <row r="10" spans="1:12" s="8" customFormat="1" ht="18" customHeight="1">
      <c r="A10" s="32" t="s">
        <v>111</v>
      </c>
      <c r="B10" s="24" t="s">
        <v>14</v>
      </c>
      <c r="C10" s="21">
        <f t="shared" si="0"/>
        <v>268808</v>
      </c>
      <c r="D10" s="22">
        <v>0</v>
      </c>
      <c r="E10" s="23">
        <v>0</v>
      </c>
      <c r="F10" s="23">
        <v>0</v>
      </c>
      <c r="G10" s="23">
        <v>266538</v>
      </c>
      <c r="H10" s="23">
        <v>0</v>
      </c>
      <c r="I10" s="23">
        <v>0</v>
      </c>
      <c r="J10" s="23">
        <v>0</v>
      </c>
      <c r="K10" s="23">
        <v>0</v>
      </c>
      <c r="L10" s="23">
        <v>2270</v>
      </c>
    </row>
    <row r="11" spans="1:12" s="8" customFormat="1" ht="18" customHeight="1">
      <c r="A11" s="32" t="s">
        <v>113</v>
      </c>
      <c r="B11" s="24" t="s">
        <v>15</v>
      </c>
      <c r="C11" s="21">
        <f t="shared" si="0"/>
        <v>1965</v>
      </c>
      <c r="D11" s="22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1965</v>
      </c>
    </row>
    <row r="12" spans="1:12" s="8" customFormat="1" ht="18" customHeight="1">
      <c r="A12" s="32" t="s">
        <v>115</v>
      </c>
      <c r="B12" s="24" t="s">
        <v>16</v>
      </c>
      <c r="C12" s="21">
        <f t="shared" si="0"/>
        <v>7645</v>
      </c>
      <c r="D12" s="22">
        <v>0</v>
      </c>
      <c r="E12" s="23">
        <v>0</v>
      </c>
      <c r="F12" s="23">
        <v>0</v>
      </c>
      <c r="G12" s="23">
        <v>0</v>
      </c>
      <c r="H12" s="23">
        <v>7505</v>
      </c>
      <c r="I12" s="23">
        <v>0</v>
      </c>
      <c r="J12" s="23">
        <v>0</v>
      </c>
      <c r="K12" s="23">
        <v>0</v>
      </c>
      <c r="L12" s="23">
        <v>140</v>
      </c>
    </row>
    <row r="13" spans="1:12" s="8" customFormat="1" ht="18" customHeight="1">
      <c r="A13" s="32" t="s">
        <v>117</v>
      </c>
      <c r="B13" s="24" t="s">
        <v>17</v>
      </c>
      <c r="C13" s="21">
        <f t="shared" si="0"/>
        <v>10462</v>
      </c>
      <c r="D13" s="22">
        <v>0</v>
      </c>
      <c r="E13" s="23">
        <v>0</v>
      </c>
      <c r="F13" s="23">
        <v>3900</v>
      </c>
      <c r="G13" s="23">
        <v>0</v>
      </c>
      <c r="H13" s="23">
        <v>6007</v>
      </c>
      <c r="I13" s="23">
        <v>0</v>
      </c>
      <c r="J13" s="23">
        <v>0</v>
      </c>
      <c r="K13" s="23">
        <v>0</v>
      </c>
      <c r="L13" s="23">
        <v>555</v>
      </c>
    </row>
    <row r="14" spans="1:12" s="8" customFormat="1" ht="18" customHeight="1">
      <c r="A14" s="32" t="s">
        <v>119</v>
      </c>
      <c r="B14" s="24" t="s">
        <v>18</v>
      </c>
      <c r="C14" s="21">
        <f t="shared" si="0"/>
        <v>397083</v>
      </c>
      <c r="D14" s="22">
        <v>0</v>
      </c>
      <c r="E14" s="23">
        <v>0</v>
      </c>
      <c r="F14" s="23">
        <v>14690</v>
      </c>
      <c r="G14" s="23">
        <v>234635</v>
      </c>
      <c r="H14" s="23">
        <v>10553</v>
      </c>
      <c r="I14" s="23">
        <v>118849</v>
      </c>
      <c r="J14" s="23">
        <v>0</v>
      </c>
      <c r="K14" s="23">
        <v>10511</v>
      </c>
      <c r="L14" s="23">
        <v>7845</v>
      </c>
    </row>
    <row r="15" spans="1:12" s="8" customFormat="1" ht="18" customHeight="1">
      <c r="A15" s="32" t="s">
        <v>121</v>
      </c>
      <c r="B15" s="24" t="s">
        <v>19</v>
      </c>
      <c r="C15" s="21">
        <f t="shared" si="0"/>
        <v>800</v>
      </c>
      <c r="D15" s="22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800</v>
      </c>
    </row>
    <row r="16" spans="1:12" s="8" customFormat="1" ht="18" customHeight="1">
      <c r="A16" s="19" t="s">
        <v>20</v>
      </c>
      <c r="B16" s="24" t="s">
        <v>21</v>
      </c>
      <c r="C16" s="21">
        <f t="shared" si="0"/>
        <v>720</v>
      </c>
      <c r="D16" s="22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720</v>
      </c>
    </row>
    <row r="17" spans="1:12" s="8" customFormat="1" ht="18" customHeight="1">
      <c r="A17" s="19" t="s">
        <v>22</v>
      </c>
      <c r="B17" s="24" t="s">
        <v>23</v>
      </c>
      <c r="C17" s="21">
        <f t="shared" si="0"/>
        <v>90190</v>
      </c>
      <c r="D17" s="22">
        <v>0</v>
      </c>
      <c r="E17" s="23">
        <v>0</v>
      </c>
      <c r="F17" s="23">
        <v>0</v>
      </c>
      <c r="G17" s="23">
        <v>85750</v>
      </c>
      <c r="H17" s="23">
        <v>0</v>
      </c>
      <c r="I17" s="23">
        <v>0</v>
      </c>
      <c r="J17" s="23">
        <v>0</v>
      </c>
      <c r="K17" s="23">
        <v>0</v>
      </c>
      <c r="L17" s="23">
        <v>4440</v>
      </c>
    </row>
    <row r="18" spans="1:12" s="8" customFormat="1" ht="18" customHeight="1">
      <c r="A18" s="19" t="s">
        <v>24</v>
      </c>
      <c r="B18" s="24" t="s">
        <v>25</v>
      </c>
      <c r="C18" s="21">
        <f t="shared" si="0"/>
        <v>1518959</v>
      </c>
      <c r="D18" s="22">
        <v>1256</v>
      </c>
      <c r="E18" s="23">
        <v>0</v>
      </c>
      <c r="F18" s="23">
        <v>621569</v>
      </c>
      <c r="G18" s="23">
        <v>647304</v>
      </c>
      <c r="H18" s="23">
        <v>234190</v>
      </c>
      <c r="I18" s="23">
        <v>0</v>
      </c>
      <c r="J18" s="23">
        <v>0</v>
      </c>
      <c r="K18" s="23">
        <v>13605</v>
      </c>
      <c r="L18" s="23">
        <v>1035</v>
      </c>
    </row>
    <row r="19" spans="1:12" s="8" customFormat="1" ht="18" customHeight="1">
      <c r="A19" s="19" t="s">
        <v>26</v>
      </c>
      <c r="B19" s="24" t="s">
        <v>27</v>
      </c>
      <c r="C19" s="21">
        <f t="shared" si="0"/>
        <v>890759</v>
      </c>
      <c r="D19" s="22">
        <v>866</v>
      </c>
      <c r="E19" s="23">
        <v>0</v>
      </c>
      <c r="F19" s="23">
        <v>600521</v>
      </c>
      <c r="G19" s="23">
        <v>198480</v>
      </c>
      <c r="H19" s="23">
        <v>76591</v>
      </c>
      <c r="I19" s="23">
        <v>0</v>
      </c>
      <c r="J19" s="23">
        <v>0</v>
      </c>
      <c r="K19" s="23">
        <v>0</v>
      </c>
      <c r="L19" s="23">
        <v>14301</v>
      </c>
    </row>
    <row r="20" spans="1:12" s="8" customFormat="1" ht="18" customHeight="1">
      <c r="A20" s="19" t="s">
        <v>28</v>
      </c>
      <c r="B20" s="24" t="s">
        <v>29</v>
      </c>
      <c r="C20" s="21">
        <f t="shared" si="0"/>
        <v>1748337</v>
      </c>
      <c r="D20" s="22">
        <v>1525</v>
      </c>
      <c r="E20" s="23">
        <v>0</v>
      </c>
      <c r="F20" s="23">
        <v>1303103</v>
      </c>
      <c r="G20" s="23">
        <v>165739</v>
      </c>
      <c r="H20" s="23">
        <v>273975</v>
      </c>
      <c r="I20" s="23">
        <v>0</v>
      </c>
      <c r="J20" s="23">
        <v>0</v>
      </c>
      <c r="K20" s="23">
        <v>755</v>
      </c>
      <c r="L20" s="23">
        <v>3240</v>
      </c>
    </row>
    <row r="21" spans="1:12" s="8" customFormat="1" ht="18" customHeight="1">
      <c r="A21" s="19" t="s">
        <v>30</v>
      </c>
      <c r="B21" s="24" t="s">
        <v>31</v>
      </c>
      <c r="C21" s="21">
        <f t="shared" si="0"/>
        <v>247217</v>
      </c>
      <c r="D21" s="22">
        <v>0</v>
      </c>
      <c r="E21" s="23">
        <v>0</v>
      </c>
      <c r="F21" s="23">
        <v>99147</v>
      </c>
      <c r="G21" s="23">
        <v>12765</v>
      </c>
      <c r="H21" s="23">
        <v>131152</v>
      </c>
      <c r="I21" s="23">
        <v>0</v>
      </c>
      <c r="J21" s="23">
        <v>0</v>
      </c>
      <c r="K21" s="23">
        <v>0</v>
      </c>
      <c r="L21" s="23">
        <v>4153</v>
      </c>
    </row>
    <row r="22" spans="1:12" s="8" customFormat="1" ht="18" customHeight="1">
      <c r="A22" s="19" t="s">
        <v>32</v>
      </c>
      <c r="B22" s="24" t="s">
        <v>33</v>
      </c>
      <c r="C22" s="21">
        <f t="shared" si="0"/>
        <v>321866</v>
      </c>
      <c r="D22" s="22">
        <v>268224</v>
      </c>
      <c r="E22" s="23">
        <v>0</v>
      </c>
      <c r="F22" s="23">
        <v>2704</v>
      </c>
      <c r="G22" s="23">
        <v>0</v>
      </c>
      <c r="H22" s="23">
        <v>11000</v>
      </c>
      <c r="I22" s="23">
        <v>0</v>
      </c>
      <c r="J22" s="23">
        <v>32778</v>
      </c>
      <c r="K22" s="23">
        <v>0</v>
      </c>
      <c r="L22" s="23">
        <v>7160</v>
      </c>
    </row>
    <row r="23" spans="1:12" s="8" customFormat="1" ht="18" customHeight="1">
      <c r="A23" s="19" t="s">
        <v>34</v>
      </c>
      <c r="B23" s="24" t="s">
        <v>35</v>
      </c>
      <c r="C23" s="21">
        <f t="shared" si="0"/>
        <v>177573</v>
      </c>
      <c r="D23" s="22">
        <v>0</v>
      </c>
      <c r="E23" s="23">
        <v>0</v>
      </c>
      <c r="F23" s="23">
        <v>17078</v>
      </c>
      <c r="G23" s="23">
        <v>993</v>
      </c>
      <c r="H23" s="23">
        <v>159352</v>
      </c>
      <c r="I23" s="23">
        <v>0</v>
      </c>
      <c r="J23" s="23">
        <v>0</v>
      </c>
      <c r="K23" s="23">
        <v>0</v>
      </c>
      <c r="L23" s="23">
        <v>150</v>
      </c>
    </row>
    <row r="24" spans="1:12" s="8" customFormat="1" ht="18" customHeight="1">
      <c r="A24" s="19" t="s">
        <v>36</v>
      </c>
      <c r="B24" s="24" t="s">
        <v>37</v>
      </c>
      <c r="C24" s="21">
        <f t="shared" si="0"/>
        <v>122857</v>
      </c>
      <c r="D24" s="22">
        <v>0</v>
      </c>
      <c r="E24" s="23">
        <v>0</v>
      </c>
      <c r="F24" s="23">
        <v>38780</v>
      </c>
      <c r="G24" s="23">
        <v>0</v>
      </c>
      <c r="H24" s="23">
        <v>83602</v>
      </c>
      <c r="I24" s="23">
        <v>0</v>
      </c>
      <c r="J24" s="23">
        <v>0</v>
      </c>
      <c r="K24" s="23">
        <v>0</v>
      </c>
      <c r="L24" s="23">
        <v>475</v>
      </c>
    </row>
    <row r="25" spans="1:12" s="8" customFormat="1" ht="18" customHeight="1">
      <c r="A25" s="19" t="s">
        <v>38</v>
      </c>
      <c r="B25" s="24" t="s">
        <v>39</v>
      </c>
      <c r="C25" s="21">
        <f t="shared" si="0"/>
        <v>225</v>
      </c>
      <c r="D25" s="22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225</v>
      </c>
    </row>
    <row r="26" spans="1:12" s="8" customFormat="1" ht="18" customHeight="1">
      <c r="A26" s="19" t="s">
        <v>40</v>
      </c>
      <c r="B26" s="24" t="s">
        <v>41</v>
      </c>
      <c r="C26" s="21">
        <f t="shared" si="0"/>
        <v>169990</v>
      </c>
      <c r="D26" s="22">
        <v>0</v>
      </c>
      <c r="E26" s="23">
        <v>0</v>
      </c>
      <c r="F26" s="23">
        <v>0</v>
      </c>
      <c r="G26" s="23">
        <v>95839</v>
      </c>
      <c r="H26" s="23">
        <v>0</v>
      </c>
      <c r="I26" s="23">
        <v>71906</v>
      </c>
      <c r="J26" s="23">
        <v>0</v>
      </c>
      <c r="K26" s="23">
        <v>0</v>
      </c>
      <c r="L26" s="23">
        <v>2245</v>
      </c>
    </row>
    <row r="27" spans="1:12" s="8" customFormat="1" ht="18" customHeight="1">
      <c r="A27" s="19" t="s">
        <v>42</v>
      </c>
      <c r="B27" s="24" t="s">
        <v>43</v>
      </c>
      <c r="C27" s="21">
        <f t="shared" si="0"/>
        <v>209954</v>
      </c>
      <c r="D27" s="22">
        <v>0</v>
      </c>
      <c r="E27" s="23">
        <v>0</v>
      </c>
      <c r="F27" s="23">
        <v>55169</v>
      </c>
      <c r="G27" s="23">
        <v>38920</v>
      </c>
      <c r="H27" s="23">
        <v>109939</v>
      </c>
      <c r="I27" s="23">
        <v>0</v>
      </c>
      <c r="J27" s="23">
        <v>0</v>
      </c>
      <c r="K27" s="23">
        <v>606</v>
      </c>
      <c r="L27" s="23">
        <v>5320</v>
      </c>
    </row>
    <row r="28" spans="1:12" s="8" customFormat="1" ht="18" customHeight="1">
      <c r="A28" s="19" t="s">
        <v>44</v>
      </c>
      <c r="B28" s="24" t="s">
        <v>45</v>
      </c>
      <c r="C28" s="21">
        <f t="shared" si="0"/>
        <v>1650</v>
      </c>
      <c r="D28" s="22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1650</v>
      </c>
    </row>
    <row r="29" spans="1:12" s="8" customFormat="1" ht="18" customHeight="1">
      <c r="A29" s="19" t="s">
        <v>46</v>
      </c>
      <c r="B29" s="24" t="s">
        <v>47</v>
      </c>
      <c r="C29" s="21">
        <f t="shared" si="0"/>
        <v>3369140</v>
      </c>
      <c r="D29" s="22">
        <v>0</v>
      </c>
      <c r="E29" s="23">
        <v>0</v>
      </c>
      <c r="F29" s="23">
        <v>150216</v>
      </c>
      <c r="G29" s="23">
        <v>3005104</v>
      </c>
      <c r="H29" s="23">
        <v>193458</v>
      </c>
      <c r="I29" s="23">
        <v>0</v>
      </c>
      <c r="J29" s="23">
        <v>0</v>
      </c>
      <c r="K29" s="23">
        <v>10890</v>
      </c>
      <c r="L29" s="23">
        <v>9472</v>
      </c>
    </row>
    <row r="30" spans="1:12" s="8" customFormat="1" ht="18" customHeight="1">
      <c r="A30" s="19" t="s">
        <v>48</v>
      </c>
      <c r="B30" s="24" t="s">
        <v>49</v>
      </c>
      <c r="C30" s="21">
        <f t="shared" si="0"/>
        <v>339195</v>
      </c>
      <c r="D30" s="22">
        <v>0</v>
      </c>
      <c r="E30" s="23">
        <v>111910</v>
      </c>
      <c r="F30" s="23">
        <v>0</v>
      </c>
      <c r="G30" s="23">
        <v>0</v>
      </c>
      <c r="H30" s="23">
        <v>81173</v>
      </c>
      <c r="I30" s="23">
        <v>0</v>
      </c>
      <c r="J30" s="23">
        <v>0</v>
      </c>
      <c r="K30" s="23">
        <v>145151</v>
      </c>
      <c r="L30" s="23">
        <v>961</v>
      </c>
    </row>
    <row r="31" spans="1:12" s="8" customFormat="1" ht="18" customHeight="1">
      <c r="A31" s="19" t="s">
        <v>50</v>
      </c>
      <c r="B31" s="24" t="s">
        <v>51</v>
      </c>
      <c r="C31" s="21">
        <f t="shared" si="0"/>
        <v>32090</v>
      </c>
      <c r="D31" s="22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32090</v>
      </c>
      <c r="L31" s="23">
        <v>0</v>
      </c>
    </row>
    <row r="32" spans="1:12" s="8" customFormat="1" ht="18" customHeight="1">
      <c r="A32" s="19" t="s">
        <v>52</v>
      </c>
      <c r="B32" s="24" t="s">
        <v>53</v>
      </c>
      <c r="C32" s="21">
        <f t="shared" si="0"/>
        <v>30084</v>
      </c>
      <c r="D32" s="22">
        <v>0</v>
      </c>
      <c r="E32" s="23">
        <v>0</v>
      </c>
      <c r="F32" s="23">
        <v>1560</v>
      </c>
      <c r="G32" s="23">
        <v>1136</v>
      </c>
      <c r="H32" s="23">
        <v>26358</v>
      </c>
      <c r="I32" s="23">
        <v>0</v>
      </c>
      <c r="J32" s="23">
        <v>0</v>
      </c>
      <c r="K32" s="23">
        <v>0</v>
      </c>
      <c r="L32" s="23">
        <v>1030</v>
      </c>
    </row>
    <row r="33" spans="1:12" s="8" customFormat="1" ht="18" customHeight="1">
      <c r="A33" s="19" t="s">
        <v>54</v>
      </c>
      <c r="B33" s="24" t="s">
        <v>55</v>
      </c>
      <c r="C33" s="21">
        <f t="shared" si="0"/>
        <v>0</v>
      </c>
      <c r="D33" s="22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</row>
    <row r="34" spans="1:12" s="8" customFormat="1" ht="18" customHeight="1">
      <c r="A34" s="19" t="s">
        <v>56</v>
      </c>
      <c r="B34" s="24" t="s">
        <v>57</v>
      </c>
      <c r="C34" s="21">
        <f t="shared" si="0"/>
        <v>37759</v>
      </c>
      <c r="D34" s="22">
        <v>0</v>
      </c>
      <c r="E34" s="23">
        <v>0</v>
      </c>
      <c r="F34" s="23">
        <v>5379</v>
      </c>
      <c r="G34" s="23">
        <v>305</v>
      </c>
      <c r="H34" s="23">
        <v>31420</v>
      </c>
      <c r="I34" s="23">
        <v>0</v>
      </c>
      <c r="J34" s="23">
        <v>0</v>
      </c>
      <c r="K34" s="23">
        <v>0</v>
      </c>
      <c r="L34" s="23">
        <v>655</v>
      </c>
    </row>
    <row r="35" spans="1:12" s="8" customFormat="1" ht="18" customHeight="1">
      <c r="A35" s="19" t="s">
        <v>58</v>
      </c>
      <c r="B35" s="24" t="s">
        <v>59</v>
      </c>
      <c r="C35" s="21">
        <f t="shared" si="0"/>
        <v>1748099</v>
      </c>
      <c r="D35" s="22">
        <v>650</v>
      </c>
      <c r="E35" s="23">
        <v>0</v>
      </c>
      <c r="F35" s="23">
        <v>164036</v>
      </c>
      <c r="G35" s="23">
        <v>1053095</v>
      </c>
      <c r="H35" s="23">
        <v>326138</v>
      </c>
      <c r="I35" s="23">
        <v>96258</v>
      </c>
      <c r="J35" s="23">
        <v>97926</v>
      </c>
      <c r="K35" s="23">
        <v>0</v>
      </c>
      <c r="L35" s="23">
        <v>9996</v>
      </c>
    </row>
    <row r="36" spans="1:12" s="8" customFormat="1" ht="18" customHeight="1">
      <c r="A36" s="19" t="s">
        <v>60</v>
      </c>
      <c r="B36" s="24" t="s">
        <v>61</v>
      </c>
      <c r="C36" s="21">
        <f t="shared" si="0"/>
        <v>2919642</v>
      </c>
      <c r="D36" s="22">
        <v>0</v>
      </c>
      <c r="E36" s="23">
        <v>0</v>
      </c>
      <c r="F36" s="23">
        <v>861973</v>
      </c>
      <c r="G36" s="23">
        <v>1530425</v>
      </c>
      <c r="H36" s="23">
        <v>407845</v>
      </c>
      <c r="I36" s="23">
        <v>0</v>
      </c>
      <c r="J36" s="23">
        <v>0</v>
      </c>
      <c r="K36" s="23">
        <v>116426</v>
      </c>
      <c r="L36" s="23">
        <v>2973</v>
      </c>
    </row>
    <row r="37" spans="1:12" s="8" customFormat="1" ht="18" customHeight="1">
      <c r="A37" s="19" t="s">
        <v>62</v>
      </c>
      <c r="B37" s="24" t="s">
        <v>63</v>
      </c>
      <c r="C37" s="21">
        <f t="shared" si="0"/>
        <v>300774</v>
      </c>
      <c r="D37" s="22">
        <v>0</v>
      </c>
      <c r="E37" s="23">
        <v>0</v>
      </c>
      <c r="F37" s="23">
        <v>53700</v>
      </c>
      <c r="G37" s="23">
        <v>0</v>
      </c>
      <c r="H37" s="23">
        <v>247033</v>
      </c>
      <c r="I37" s="23">
        <v>0</v>
      </c>
      <c r="J37" s="23">
        <v>0</v>
      </c>
      <c r="K37" s="23">
        <v>0</v>
      </c>
      <c r="L37" s="23">
        <v>41</v>
      </c>
    </row>
    <row r="38" spans="1:12" s="8" customFormat="1" ht="18" customHeight="1">
      <c r="A38" s="19" t="s">
        <v>64</v>
      </c>
      <c r="B38" s="24" t="s">
        <v>65</v>
      </c>
      <c r="C38" s="21">
        <f t="shared" si="0"/>
        <v>121503</v>
      </c>
      <c r="D38" s="22">
        <v>0</v>
      </c>
      <c r="E38" s="23">
        <v>0</v>
      </c>
      <c r="F38" s="23">
        <v>57064</v>
      </c>
      <c r="G38" s="23">
        <v>0</v>
      </c>
      <c r="H38" s="23">
        <v>49324</v>
      </c>
      <c r="I38" s="23">
        <v>0</v>
      </c>
      <c r="J38" s="23">
        <v>0</v>
      </c>
      <c r="K38" s="23">
        <v>15100</v>
      </c>
      <c r="L38" s="23">
        <v>15</v>
      </c>
    </row>
    <row r="39" spans="1:12" s="8" customFormat="1" ht="18" customHeight="1">
      <c r="A39" s="19" t="s">
        <v>66</v>
      </c>
      <c r="B39" s="24" t="s">
        <v>67</v>
      </c>
      <c r="C39" s="21">
        <f t="shared" si="0"/>
        <v>3076411</v>
      </c>
      <c r="D39" s="22">
        <v>0</v>
      </c>
      <c r="E39" s="23">
        <v>130064</v>
      </c>
      <c r="F39" s="23">
        <v>2343970</v>
      </c>
      <c r="G39" s="23">
        <v>136374</v>
      </c>
      <c r="H39" s="23">
        <v>463035</v>
      </c>
      <c r="I39" s="23">
        <v>0</v>
      </c>
      <c r="J39" s="23">
        <v>0</v>
      </c>
      <c r="K39" s="23">
        <v>1603</v>
      </c>
      <c r="L39" s="23">
        <v>1365</v>
      </c>
    </row>
    <row r="40" spans="1:12" s="8" customFormat="1" ht="18" customHeight="1">
      <c r="A40" s="19" t="s">
        <v>68</v>
      </c>
      <c r="B40" s="24" t="s">
        <v>69</v>
      </c>
      <c r="C40" s="21">
        <f t="shared" si="0"/>
        <v>1865418</v>
      </c>
      <c r="D40" s="22">
        <v>0</v>
      </c>
      <c r="E40" s="23">
        <v>3240</v>
      </c>
      <c r="F40" s="23">
        <v>1224896</v>
      </c>
      <c r="G40" s="23">
        <v>171092</v>
      </c>
      <c r="H40" s="23">
        <v>356957</v>
      </c>
      <c r="I40" s="23">
        <v>78487</v>
      </c>
      <c r="J40" s="23">
        <v>0</v>
      </c>
      <c r="K40" s="23">
        <v>28064</v>
      </c>
      <c r="L40" s="23">
        <v>2682</v>
      </c>
    </row>
    <row r="41" spans="1:12" s="8" customFormat="1" ht="18" customHeight="1">
      <c r="A41" s="19" t="s">
        <v>70</v>
      </c>
      <c r="B41" s="24" t="s">
        <v>71</v>
      </c>
      <c r="C41" s="21">
        <f t="shared" si="0"/>
        <v>9724545</v>
      </c>
      <c r="D41" s="22">
        <v>172517</v>
      </c>
      <c r="E41" s="23">
        <v>0</v>
      </c>
      <c r="F41" s="23">
        <v>8086224</v>
      </c>
      <c r="G41" s="23">
        <v>583083</v>
      </c>
      <c r="H41" s="23">
        <v>544401</v>
      </c>
      <c r="I41" s="23">
        <v>0</v>
      </c>
      <c r="J41" s="23">
        <v>0</v>
      </c>
      <c r="K41" s="23">
        <v>338024</v>
      </c>
      <c r="L41" s="23">
        <v>296</v>
      </c>
    </row>
    <row r="42" spans="1:12" s="8" customFormat="1" ht="18" customHeight="1">
      <c r="A42" s="19" t="s">
        <v>72</v>
      </c>
      <c r="B42" s="24" t="s">
        <v>73</v>
      </c>
      <c r="C42" s="21">
        <f t="shared" si="0"/>
        <v>905213</v>
      </c>
      <c r="D42" s="22">
        <v>0</v>
      </c>
      <c r="E42" s="23">
        <v>0</v>
      </c>
      <c r="F42" s="23">
        <v>462348</v>
      </c>
      <c r="G42" s="23">
        <v>214169</v>
      </c>
      <c r="H42" s="23">
        <v>218484</v>
      </c>
      <c r="I42" s="23">
        <v>9572</v>
      </c>
      <c r="J42" s="23">
        <v>56</v>
      </c>
      <c r="K42" s="23">
        <v>500</v>
      </c>
      <c r="L42" s="23">
        <v>84</v>
      </c>
    </row>
    <row r="43" spans="1:12" s="8" customFormat="1" ht="18" customHeight="1">
      <c r="A43" s="19" t="s">
        <v>74</v>
      </c>
      <c r="B43" s="24" t="s">
        <v>75</v>
      </c>
      <c r="C43" s="21">
        <f t="shared" si="0"/>
        <v>1326281</v>
      </c>
      <c r="D43" s="22">
        <v>625</v>
      </c>
      <c r="E43" s="23">
        <v>39188</v>
      </c>
      <c r="F43" s="23">
        <v>554222</v>
      </c>
      <c r="G43" s="23">
        <v>310092</v>
      </c>
      <c r="H43" s="23">
        <v>333357</v>
      </c>
      <c r="I43" s="23">
        <v>4910</v>
      </c>
      <c r="J43" s="23">
        <v>0</v>
      </c>
      <c r="K43" s="23">
        <v>83614</v>
      </c>
      <c r="L43" s="23">
        <v>273</v>
      </c>
    </row>
    <row r="44" spans="1:12" s="8" customFormat="1" ht="18" customHeight="1">
      <c r="A44" s="19" t="s">
        <v>76</v>
      </c>
      <c r="B44" s="24" t="s">
        <v>77</v>
      </c>
      <c r="C44" s="21">
        <f t="shared" si="0"/>
        <v>99107</v>
      </c>
      <c r="D44" s="22">
        <v>0</v>
      </c>
      <c r="E44" s="23">
        <v>5369</v>
      </c>
      <c r="F44" s="23">
        <v>64460</v>
      </c>
      <c r="G44" s="23">
        <v>0</v>
      </c>
      <c r="H44" s="23">
        <v>29108</v>
      </c>
      <c r="I44" s="23">
        <v>0</v>
      </c>
      <c r="J44" s="23">
        <v>0</v>
      </c>
      <c r="K44" s="23">
        <v>0</v>
      </c>
      <c r="L44" s="23">
        <v>170</v>
      </c>
    </row>
    <row r="45" spans="1:12" s="8" customFormat="1" ht="18" customHeight="1">
      <c r="A45" s="19" t="s">
        <v>78</v>
      </c>
      <c r="B45" s="24" t="s">
        <v>79</v>
      </c>
      <c r="C45" s="21">
        <f t="shared" si="0"/>
        <v>145502</v>
      </c>
      <c r="D45" s="22">
        <v>0</v>
      </c>
      <c r="E45" s="23">
        <v>0</v>
      </c>
      <c r="F45" s="23">
        <v>46442</v>
      </c>
      <c r="G45" s="23">
        <v>0</v>
      </c>
      <c r="H45" s="23">
        <v>77235</v>
      </c>
      <c r="I45" s="23">
        <v>0</v>
      </c>
      <c r="J45" s="23">
        <v>127</v>
      </c>
      <c r="K45" s="23">
        <v>21683</v>
      </c>
      <c r="L45" s="23">
        <v>15</v>
      </c>
    </row>
    <row r="46" spans="1:12" s="8" customFormat="1" ht="18" customHeight="1">
      <c r="A46" s="19" t="s">
        <v>80</v>
      </c>
      <c r="B46" s="24" t="s">
        <v>81</v>
      </c>
      <c r="C46" s="21">
        <f t="shared" si="0"/>
        <v>6428955</v>
      </c>
      <c r="D46" s="22">
        <v>104028</v>
      </c>
      <c r="E46" s="23">
        <v>354411</v>
      </c>
      <c r="F46" s="23">
        <v>1231698</v>
      </c>
      <c r="G46" s="23">
        <v>992841</v>
      </c>
      <c r="H46" s="23">
        <v>1875464</v>
      </c>
      <c r="I46" s="23">
        <v>1184587</v>
      </c>
      <c r="J46" s="23">
        <v>251904</v>
      </c>
      <c r="K46" s="23">
        <v>432578</v>
      </c>
      <c r="L46" s="23">
        <v>1444</v>
      </c>
    </row>
    <row r="47" spans="1:12" s="8" customFormat="1" ht="18" customHeight="1">
      <c r="A47" s="19" t="s">
        <v>82</v>
      </c>
      <c r="B47" s="24" t="s">
        <v>83</v>
      </c>
      <c r="C47" s="21">
        <f t="shared" si="0"/>
        <v>244831</v>
      </c>
      <c r="D47" s="22">
        <v>0</v>
      </c>
      <c r="E47" s="23">
        <v>19096</v>
      </c>
      <c r="F47" s="23">
        <v>11010</v>
      </c>
      <c r="G47" s="23">
        <v>76073</v>
      </c>
      <c r="H47" s="23">
        <v>111792</v>
      </c>
      <c r="I47" s="23">
        <v>0</v>
      </c>
      <c r="J47" s="23">
        <v>0</v>
      </c>
      <c r="K47" s="23">
        <v>26800</v>
      </c>
      <c r="L47" s="23">
        <v>60</v>
      </c>
    </row>
    <row r="48" spans="1:12" s="8" customFormat="1" ht="18" customHeight="1">
      <c r="A48" s="19" t="s">
        <v>84</v>
      </c>
      <c r="B48" s="24" t="s">
        <v>85</v>
      </c>
      <c r="C48" s="21">
        <f t="shared" si="0"/>
        <v>923247</v>
      </c>
      <c r="D48" s="22">
        <v>0</v>
      </c>
      <c r="E48" s="23">
        <v>32108</v>
      </c>
      <c r="F48" s="23">
        <v>202820</v>
      </c>
      <c r="G48" s="23">
        <v>258876</v>
      </c>
      <c r="H48" s="23">
        <v>399159</v>
      </c>
      <c r="I48" s="23">
        <v>0</v>
      </c>
      <c r="J48" s="23">
        <v>24448</v>
      </c>
      <c r="K48" s="23">
        <v>5791</v>
      </c>
      <c r="L48" s="23">
        <v>45</v>
      </c>
    </row>
    <row r="49" spans="1:12" s="8" customFormat="1" ht="18" customHeight="1">
      <c r="A49" s="19" t="s">
        <v>86</v>
      </c>
      <c r="B49" s="24" t="s">
        <v>87</v>
      </c>
      <c r="C49" s="21">
        <f t="shared" si="0"/>
        <v>2369212</v>
      </c>
      <c r="D49" s="22">
        <v>82213</v>
      </c>
      <c r="E49" s="23">
        <v>12974</v>
      </c>
      <c r="F49" s="23">
        <v>184745</v>
      </c>
      <c r="G49" s="23">
        <v>520038</v>
      </c>
      <c r="H49" s="23">
        <v>1316542</v>
      </c>
      <c r="I49" s="23">
        <v>204201</v>
      </c>
      <c r="J49" s="23">
        <v>7566</v>
      </c>
      <c r="K49" s="23">
        <v>40859</v>
      </c>
      <c r="L49" s="23">
        <v>74</v>
      </c>
    </row>
    <row r="50" spans="1:12" s="18" customFormat="1" ht="54" customHeight="1">
      <c r="A50" s="25" t="s">
        <v>88</v>
      </c>
      <c r="B50" s="26" t="s">
        <v>89</v>
      </c>
      <c r="C50" s="27">
        <f t="shared" si="0"/>
        <v>42988311</v>
      </c>
      <c r="D50" s="28">
        <v>1429736</v>
      </c>
      <c r="E50" s="29">
        <v>1392253</v>
      </c>
      <c r="F50" s="29">
        <v>17748892</v>
      </c>
      <c r="G50" s="29">
        <v>4639223</v>
      </c>
      <c r="H50" s="29">
        <v>5367825</v>
      </c>
      <c r="I50" s="29">
        <v>2736906</v>
      </c>
      <c r="J50" s="29">
        <v>1822552</v>
      </c>
      <c r="K50" s="29">
        <v>7850924</v>
      </c>
      <c r="L50" s="29">
        <v>0</v>
      </c>
    </row>
    <row r="51" spans="1:12" s="8" customFormat="1" ht="18" customHeight="1">
      <c r="A51" s="19" t="s">
        <v>90</v>
      </c>
      <c r="B51" s="24" t="s">
        <v>91</v>
      </c>
      <c r="C51" s="21">
        <f t="shared" si="0"/>
        <v>2828799</v>
      </c>
      <c r="D51" s="22">
        <v>0</v>
      </c>
      <c r="E51" s="23">
        <v>1727</v>
      </c>
      <c r="F51" s="23">
        <v>809551</v>
      </c>
      <c r="G51" s="23">
        <v>44485</v>
      </c>
      <c r="H51" s="23">
        <v>1573230</v>
      </c>
      <c r="I51" s="23">
        <v>22417</v>
      </c>
      <c r="J51" s="23">
        <v>120355</v>
      </c>
      <c r="K51" s="23">
        <v>256964</v>
      </c>
      <c r="L51" s="23">
        <v>70</v>
      </c>
    </row>
    <row r="52" spans="1:12" s="8" customFormat="1" ht="18" customHeight="1">
      <c r="A52" s="19" t="s">
        <v>92</v>
      </c>
      <c r="B52" s="24" t="s">
        <v>93</v>
      </c>
      <c r="C52" s="21">
        <f t="shared" si="0"/>
        <v>1520453</v>
      </c>
      <c r="D52" s="22">
        <v>0</v>
      </c>
      <c r="E52" s="23">
        <v>0</v>
      </c>
      <c r="F52" s="23">
        <v>575088</v>
      </c>
      <c r="G52" s="23">
        <v>32040</v>
      </c>
      <c r="H52" s="23">
        <v>768034</v>
      </c>
      <c r="I52" s="23">
        <v>114023</v>
      </c>
      <c r="J52" s="23">
        <v>0</v>
      </c>
      <c r="K52" s="23">
        <v>30943</v>
      </c>
      <c r="L52" s="23">
        <v>325</v>
      </c>
    </row>
    <row r="53" spans="1:12" s="58" customFormat="1" ht="15" customHeight="1">
      <c r="A53" s="56">
        <v>47</v>
      </c>
      <c r="B53" s="67" t="s">
        <v>131</v>
      </c>
      <c r="C53" s="57">
        <v>123959</v>
      </c>
      <c r="D53" s="59">
        <v>0</v>
      </c>
      <c r="E53" s="59">
        <v>0</v>
      </c>
      <c r="F53" s="59">
        <v>500</v>
      </c>
      <c r="G53" s="59">
        <v>0</v>
      </c>
      <c r="H53" s="59">
        <v>118294</v>
      </c>
      <c r="I53" s="59">
        <v>4045</v>
      </c>
      <c r="J53" s="59">
        <v>0</v>
      </c>
      <c r="K53" s="59">
        <v>1120</v>
      </c>
      <c r="L53" s="59">
        <v>0</v>
      </c>
    </row>
    <row r="54" spans="1:12" s="8" customFormat="1" ht="15" customHeight="1">
      <c r="A54" s="69" t="s">
        <v>132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1:6" s="8" customFormat="1" ht="15" customHeight="1">
      <c r="A55" s="30" t="s">
        <v>103</v>
      </c>
      <c r="B55" s="33"/>
      <c r="C55" s="31"/>
      <c r="D55" s="31"/>
      <c r="F55" s="32"/>
    </row>
    <row r="56" spans="1:7" s="8" customFormat="1" ht="15" customHeight="1">
      <c r="A56" s="30" t="s">
        <v>104</v>
      </c>
      <c r="B56" s="33"/>
      <c r="C56" s="31"/>
      <c r="D56" s="31"/>
      <c r="F56" s="32"/>
      <c r="G56" s="68"/>
    </row>
    <row r="57" spans="1:4" ht="17.25">
      <c r="A57" s="35"/>
      <c r="B57" s="34"/>
      <c r="C57" s="8">
        <f>SUM(C7:C53)</f>
        <v>89793716</v>
      </c>
      <c r="D57" s="8"/>
    </row>
  </sheetData>
  <sheetProtection/>
  <mergeCells count="5">
    <mergeCell ref="A54:L54"/>
    <mergeCell ref="A5:B5"/>
    <mergeCell ref="A1:L1"/>
    <mergeCell ref="A3:L3"/>
    <mergeCell ref="F4:H4"/>
  </mergeCells>
  <hyperlinks>
    <hyperlink ref="A54:L54" r:id="rId1" display="資料：国土交通省総合政策局情報安全・調査課HP＜貨物・旅客地域流動調査"/>
  </hyperlink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view="pageBreakPreview" zoomScaleSheetLayoutView="100" zoomScalePageLayoutView="0" workbookViewId="0" topLeftCell="A1">
      <selection activeCell="A1" sqref="A1:L1"/>
    </sheetView>
  </sheetViews>
  <sheetFormatPr defaultColWidth="8.66015625" defaultRowHeight="18"/>
  <cols>
    <col min="1" max="1" width="2.58203125" style="0" customWidth="1"/>
    <col min="2" max="2" width="7.58203125" style="0" customWidth="1"/>
    <col min="3" max="3" width="10.58203125" style="0" customWidth="1"/>
    <col min="4" max="12" width="9.58203125" style="0" customWidth="1"/>
  </cols>
  <sheetData>
    <row r="1" spans="1:12" s="51" customFormat="1" ht="17.25">
      <c r="A1" s="76" t="s">
        <v>135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s="54" customFormat="1" ht="15" customHeight="1" thickBot="1">
      <c r="A2" s="52"/>
      <c r="B2" s="6" t="s">
        <v>0</v>
      </c>
      <c r="C2" s="53"/>
      <c r="D2" s="53"/>
      <c r="E2" s="53"/>
      <c r="F2" s="73" t="s">
        <v>127</v>
      </c>
      <c r="G2" s="73"/>
      <c r="H2" s="73"/>
      <c r="I2" s="53"/>
      <c r="J2" s="53"/>
      <c r="K2" s="53"/>
      <c r="L2" s="53"/>
    </row>
    <row r="3" spans="1:12" ht="45" customHeight="1" thickTop="1">
      <c r="A3" s="71" t="s">
        <v>1</v>
      </c>
      <c r="B3" s="74"/>
      <c r="C3" s="9" t="s">
        <v>129</v>
      </c>
      <c r="D3" s="10" t="s">
        <v>2</v>
      </c>
      <c r="E3" s="10" t="s">
        <v>3</v>
      </c>
      <c r="F3" s="46" t="s">
        <v>4</v>
      </c>
      <c r="G3" s="12" t="s">
        <v>97</v>
      </c>
      <c r="H3" s="10" t="s">
        <v>5</v>
      </c>
      <c r="I3" s="10" t="s">
        <v>6</v>
      </c>
      <c r="J3" s="10" t="s">
        <v>7</v>
      </c>
      <c r="K3" s="10" t="s">
        <v>8</v>
      </c>
      <c r="L3" s="13" t="s">
        <v>9</v>
      </c>
    </row>
    <row r="4" spans="1:12" ht="48" customHeight="1">
      <c r="A4" s="14"/>
      <c r="B4" s="42" t="s">
        <v>10</v>
      </c>
      <c r="C4" s="43">
        <f aca="true" t="shared" si="0" ref="C4:C51">SUM(D4:L4)</f>
        <v>95733</v>
      </c>
      <c r="D4" s="44">
        <f aca="true" t="shared" si="1" ref="D4:L4">SUM(D5:D51)</f>
        <v>0</v>
      </c>
      <c r="E4" s="44">
        <f t="shared" si="1"/>
        <v>0</v>
      </c>
      <c r="F4" s="44">
        <f t="shared" si="1"/>
        <v>0</v>
      </c>
      <c r="G4" s="44">
        <f t="shared" si="1"/>
        <v>0</v>
      </c>
      <c r="H4" s="44">
        <f t="shared" si="1"/>
        <v>0</v>
      </c>
      <c r="I4" s="44">
        <f t="shared" si="1"/>
        <v>0</v>
      </c>
      <c r="J4" s="44">
        <f t="shared" si="1"/>
        <v>0</v>
      </c>
      <c r="K4" s="44">
        <f t="shared" si="1"/>
        <v>0</v>
      </c>
      <c r="L4" s="44">
        <f t="shared" si="1"/>
        <v>95733</v>
      </c>
    </row>
    <row r="5" spans="1:12" ht="18" customHeight="1">
      <c r="A5" s="47" t="s">
        <v>122</v>
      </c>
      <c r="B5" s="20" t="s">
        <v>11</v>
      </c>
      <c r="C5" s="21">
        <f t="shared" si="0"/>
        <v>3463</v>
      </c>
      <c r="D5" s="64">
        <v>0</v>
      </c>
      <c r="E5" s="64">
        <v>0</v>
      </c>
      <c r="F5" s="64">
        <v>0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22">
        <v>3463</v>
      </c>
    </row>
    <row r="6" spans="1:12" ht="18" customHeight="1">
      <c r="A6" s="47" t="s">
        <v>106</v>
      </c>
      <c r="B6" s="24" t="s">
        <v>12</v>
      </c>
      <c r="C6" s="21">
        <f t="shared" si="0"/>
        <v>585</v>
      </c>
      <c r="D6" s="64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22">
        <v>585</v>
      </c>
    </row>
    <row r="7" spans="1:12" ht="18" customHeight="1">
      <c r="A7" s="47" t="s">
        <v>108</v>
      </c>
      <c r="B7" s="24" t="s">
        <v>13</v>
      </c>
      <c r="C7" s="21">
        <f t="shared" si="0"/>
        <v>950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22">
        <v>950</v>
      </c>
    </row>
    <row r="8" spans="1:12" ht="18" customHeight="1">
      <c r="A8" s="47" t="s">
        <v>110</v>
      </c>
      <c r="B8" s="24" t="s">
        <v>14</v>
      </c>
      <c r="C8" s="21">
        <f t="shared" si="0"/>
        <v>2270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22">
        <v>2270</v>
      </c>
    </row>
    <row r="9" spans="1:12" ht="18" customHeight="1">
      <c r="A9" s="47" t="s">
        <v>112</v>
      </c>
      <c r="B9" s="24" t="s">
        <v>15</v>
      </c>
      <c r="C9" s="21">
        <f t="shared" si="0"/>
        <v>1965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22">
        <v>1965</v>
      </c>
    </row>
    <row r="10" spans="1:12" ht="18" customHeight="1">
      <c r="A10" s="47" t="s">
        <v>114</v>
      </c>
      <c r="B10" s="24" t="s">
        <v>16</v>
      </c>
      <c r="C10" s="21">
        <f t="shared" si="0"/>
        <v>140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22">
        <v>140</v>
      </c>
    </row>
    <row r="11" spans="1:12" ht="18" customHeight="1">
      <c r="A11" s="47" t="s">
        <v>116</v>
      </c>
      <c r="B11" s="24" t="s">
        <v>17</v>
      </c>
      <c r="C11" s="21">
        <f t="shared" si="0"/>
        <v>555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22">
        <v>555</v>
      </c>
    </row>
    <row r="12" spans="1:12" ht="18" customHeight="1">
      <c r="A12" s="47" t="s">
        <v>118</v>
      </c>
      <c r="B12" s="24" t="s">
        <v>18</v>
      </c>
      <c r="C12" s="21">
        <f t="shared" si="0"/>
        <v>7845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22">
        <v>7845</v>
      </c>
    </row>
    <row r="13" spans="1:12" ht="18" customHeight="1">
      <c r="A13" s="47" t="s">
        <v>120</v>
      </c>
      <c r="B13" s="24" t="s">
        <v>19</v>
      </c>
      <c r="C13" s="21">
        <f t="shared" si="0"/>
        <v>800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22">
        <v>800</v>
      </c>
    </row>
    <row r="14" spans="1:12" ht="18" customHeight="1">
      <c r="A14" s="19" t="s">
        <v>20</v>
      </c>
      <c r="B14" s="24" t="s">
        <v>21</v>
      </c>
      <c r="C14" s="21">
        <f t="shared" si="0"/>
        <v>720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22">
        <v>720</v>
      </c>
    </row>
    <row r="15" spans="1:12" ht="18" customHeight="1">
      <c r="A15" s="19" t="s">
        <v>22</v>
      </c>
      <c r="B15" s="24" t="s">
        <v>23</v>
      </c>
      <c r="C15" s="21">
        <f t="shared" si="0"/>
        <v>4440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22">
        <v>4440</v>
      </c>
    </row>
    <row r="16" spans="1:12" ht="18" customHeight="1">
      <c r="A16" s="19" t="s">
        <v>24</v>
      </c>
      <c r="B16" s="24" t="s">
        <v>25</v>
      </c>
      <c r="C16" s="21">
        <f t="shared" si="0"/>
        <v>1035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22">
        <v>1035</v>
      </c>
    </row>
    <row r="17" spans="1:12" ht="18" customHeight="1">
      <c r="A17" s="19" t="s">
        <v>26</v>
      </c>
      <c r="B17" s="24" t="s">
        <v>27</v>
      </c>
      <c r="C17" s="21">
        <f t="shared" si="0"/>
        <v>14301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22">
        <v>14301</v>
      </c>
    </row>
    <row r="18" spans="1:12" ht="18" customHeight="1">
      <c r="A18" s="19" t="s">
        <v>28</v>
      </c>
      <c r="B18" s="24" t="s">
        <v>29</v>
      </c>
      <c r="C18" s="21">
        <f t="shared" si="0"/>
        <v>3240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22">
        <v>3240</v>
      </c>
    </row>
    <row r="19" spans="1:12" ht="18" customHeight="1">
      <c r="A19" s="19" t="s">
        <v>30</v>
      </c>
      <c r="B19" s="24" t="s">
        <v>31</v>
      </c>
      <c r="C19" s="21">
        <f t="shared" si="0"/>
        <v>4153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22">
        <v>4153</v>
      </c>
    </row>
    <row r="20" spans="1:12" ht="18" customHeight="1">
      <c r="A20" s="19" t="s">
        <v>32</v>
      </c>
      <c r="B20" s="24" t="s">
        <v>33</v>
      </c>
      <c r="C20" s="21">
        <f t="shared" si="0"/>
        <v>7160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22">
        <v>7160</v>
      </c>
    </row>
    <row r="21" spans="1:12" ht="18" customHeight="1">
      <c r="A21" s="19" t="s">
        <v>34</v>
      </c>
      <c r="B21" s="24" t="s">
        <v>35</v>
      </c>
      <c r="C21" s="21">
        <f t="shared" si="0"/>
        <v>150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22">
        <v>150</v>
      </c>
    </row>
    <row r="22" spans="1:12" ht="18" customHeight="1">
      <c r="A22" s="19" t="s">
        <v>36</v>
      </c>
      <c r="B22" s="24" t="s">
        <v>37</v>
      </c>
      <c r="C22" s="21">
        <f t="shared" si="0"/>
        <v>475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22">
        <v>475</v>
      </c>
    </row>
    <row r="23" spans="1:12" ht="18" customHeight="1">
      <c r="A23" s="19" t="s">
        <v>38</v>
      </c>
      <c r="B23" s="24" t="s">
        <v>39</v>
      </c>
      <c r="C23" s="21">
        <f t="shared" si="0"/>
        <v>225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22">
        <v>225</v>
      </c>
    </row>
    <row r="24" spans="1:12" ht="18" customHeight="1">
      <c r="A24" s="19" t="s">
        <v>40</v>
      </c>
      <c r="B24" s="24" t="s">
        <v>41</v>
      </c>
      <c r="C24" s="21">
        <f t="shared" si="0"/>
        <v>2245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22">
        <v>2245</v>
      </c>
    </row>
    <row r="25" spans="1:12" ht="18" customHeight="1">
      <c r="A25" s="19" t="s">
        <v>42</v>
      </c>
      <c r="B25" s="24" t="s">
        <v>43</v>
      </c>
      <c r="C25" s="21">
        <f t="shared" si="0"/>
        <v>5320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22">
        <v>5320</v>
      </c>
    </row>
    <row r="26" spans="1:12" ht="18" customHeight="1">
      <c r="A26" s="19" t="s">
        <v>44</v>
      </c>
      <c r="B26" s="24" t="s">
        <v>45</v>
      </c>
      <c r="C26" s="21">
        <f t="shared" si="0"/>
        <v>1650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22">
        <v>1650</v>
      </c>
    </row>
    <row r="27" spans="1:12" ht="18" customHeight="1">
      <c r="A27" s="19" t="s">
        <v>46</v>
      </c>
      <c r="B27" s="24" t="s">
        <v>47</v>
      </c>
      <c r="C27" s="21">
        <f t="shared" si="0"/>
        <v>9472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22">
        <v>9472</v>
      </c>
    </row>
    <row r="28" spans="1:12" ht="18" customHeight="1">
      <c r="A28" s="19" t="s">
        <v>48</v>
      </c>
      <c r="B28" s="24" t="s">
        <v>49</v>
      </c>
      <c r="C28" s="21">
        <f t="shared" si="0"/>
        <v>961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22">
        <v>961</v>
      </c>
    </row>
    <row r="29" spans="1:12" ht="18" customHeight="1">
      <c r="A29" s="19" t="s">
        <v>50</v>
      </c>
      <c r="B29" s="24" t="s">
        <v>51</v>
      </c>
      <c r="C29" s="21">
        <f t="shared" si="0"/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22">
        <v>0</v>
      </c>
    </row>
    <row r="30" spans="1:12" ht="18" customHeight="1">
      <c r="A30" s="19" t="s">
        <v>52</v>
      </c>
      <c r="B30" s="24" t="s">
        <v>53</v>
      </c>
      <c r="C30" s="21">
        <f t="shared" si="0"/>
        <v>1030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22">
        <v>1030</v>
      </c>
    </row>
    <row r="31" spans="1:12" ht="18" customHeight="1">
      <c r="A31" s="19" t="s">
        <v>54</v>
      </c>
      <c r="B31" s="24" t="s">
        <v>55</v>
      </c>
      <c r="C31" s="21">
        <f t="shared" si="0"/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22">
        <v>0</v>
      </c>
    </row>
    <row r="32" spans="1:12" ht="18" customHeight="1">
      <c r="A32" s="19" t="s">
        <v>56</v>
      </c>
      <c r="B32" s="24" t="s">
        <v>57</v>
      </c>
      <c r="C32" s="21">
        <f t="shared" si="0"/>
        <v>655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22">
        <v>655</v>
      </c>
    </row>
    <row r="33" spans="1:12" ht="18" customHeight="1">
      <c r="A33" s="19" t="s">
        <v>58</v>
      </c>
      <c r="B33" s="24" t="s">
        <v>59</v>
      </c>
      <c r="C33" s="21">
        <f t="shared" si="0"/>
        <v>9996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22">
        <v>9996</v>
      </c>
    </row>
    <row r="34" spans="1:12" ht="18" customHeight="1">
      <c r="A34" s="19" t="s">
        <v>60</v>
      </c>
      <c r="B34" s="24" t="s">
        <v>61</v>
      </c>
      <c r="C34" s="21">
        <f t="shared" si="0"/>
        <v>2973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22">
        <v>2973</v>
      </c>
    </row>
    <row r="35" spans="1:12" ht="18" customHeight="1">
      <c r="A35" s="19" t="s">
        <v>62</v>
      </c>
      <c r="B35" s="24" t="s">
        <v>63</v>
      </c>
      <c r="C35" s="21">
        <f t="shared" si="0"/>
        <v>41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22">
        <v>41</v>
      </c>
    </row>
    <row r="36" spans="1:12" ht="18" customHeight="1">
      <c r="A36" s="19" t="s">
        <v>64</v>
      </c>
      <c r="B36" s="24" t="s">
        <v>65</v>
      </c>
      <c r="C36" s="21">
        <f t="shared" si="0"/>
        <v>15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22">
        <v>15</v>
      </c>
    </row>
    <row r="37" spans="1:12" ht="18" customHeight="1">
      <c r="A37" s="19" t="s">
        <v>66</v>
      </c>
      <c r="B37" s="24" t="s">
        <v>67</v>
      </c>
      <c r="C37" s="21">
        <f t="shared" si="0"/>
        <v>1365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22">
        <v>1365</v>
      </c>
    </row>
    <row r="38" spans="1:12" ht="18" customHeight="1">
      <c r="A38" s="19" t="s">
        <v>68</v>
      </c>
      <c r="B38" s="24" t="s">
        <v>69</v>
      </c>
      <c r="C38" s="21">
        <f t="shared" si="0"/>
        <v>2682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22">
        <v>2682</v>
      </c>
    </row>
    <row r="39" spans="1:12" ht="18" customHeight="1">
      <c r="A39" s="19" t="s">
        <v>70</v>
      </c>
      <c r="B39" s="24" t="s">
        <v>71</v>
      </c>
      <c r="C39" s="21">
        <f t="shared" si="0"/>
        <v>296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22">
        <v>296</v>
      </c>
    </row>
    <row r="40" spans="1:12" ht="18" customHeight="1">
      <c r="A40" s="19" t="s">
        <v>72</v>
      </c>
      <c r="B40" s="24" t="s">
        <v>73</v>
      </c>
      <c r="C40" s="21">
        <f t="shared" si="0"/>
        <v>84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22">
        <v>84</v>
      </c>
    </row>
    <row r="41" spans="1:12" ht="18" customHeight="1">
      <c r="A41" s="19" t="s">
        <v>74</v>
      </c>
      <c r="B41" s="24" t="s">
        <v>75</v>
      </c>
      <c r="C41" s="21">
        <f t="shared" si="0"/>
        <v>273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22">
        <v>273</v>
      </c>
    </row>
    <row r="42" spans="1:12" ht="18" customHeight="1">
      <c r="A42" s="19" t="s">
        <v>76</v>
      </c>
      <c r="B42" s="24" t="s">
        <v>77</v>
      </c>
      <c r="C42" s="21">
        <f t="shared" si="0"/>
        <v>170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22">
        <v>170</v>
      </c>
    </row>
    <row r="43" spans="1:12" ht="18" customHeight="1">
      <c r="A43" s="19" t="s">
        <v>78</v>
      </c>
      <c r="B43" s="24" t="s">
        <v>79</v>
      </c>
      <c r="C43" s="21">
        <f t="shared" si="0"/>
        <v>15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22">
        <v>15</v>
      </c>
    </row>
    <row r="44" spans="1:12" ht="18" customHeight="1">
      <c r="A44" s="19" t="s">
        <v>80</v>
      </c>
      <c r="B44" s="24" t="s">
        <v>81</v>
      </c>
      <c r="C44" s="21">
        <f t="shared" si="0"/>
        <v>1444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22">
        <v>1444</v>
      </c>
    </row>
    <row r="45" spans="1:12" ht="18" customHeight="1">
      <c r="A45" s="19" t="s">
        <v>82</v>
      </c>
      <c r="B45" s="24" t="s">
        <v>83</v>
      </c>
      <c r="C45" s="21">
        <f t="shared" si="0"/>
        <v>60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22">
        <v>60</v>
      </c>
    </row>
    <row r="46" spans="1:12" ht="18" customHeight="1">
      <c r="A46" s="19" t="s">
        <v>84</v>
      </c>
      <c r="B46" s="24" t="s">
        <v>85</v>
      </c>
      <c r="C46" s="21">
        <f t="shared" si="0"/>
        <v>45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22">
        <v>45</v>
      </c>
    </row>
    <row r="47" spans="1:12" ht="18" customHeight="1">
      <c r="A47" s="19" t="s">
        <v>86</v>
      </c>
      <c r="B47" s="24" t="s">
        <v>87</v>
      </c>
      <c r="C47" s="21">
        <f t="shared" si="0"/>
        <v>74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22">
        <v>74</v>
      </c>
    </row>
    <row r="48" spans="1:12" s="45" customFormat="1" ht="54" customHeight="1">
      <c r="A48" s="25" t="s">
        <v>88</v>
      </c>
      <c r="B48" s="26" t="s">
        <v>89</v>
      </c>
      <c r="C48" s="27">
        <f t="shared" si="0"/>
        <v>0</v>
      </c>
      <c r="D48" s="65">
        <v>0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28">
        <v>0</v>
      </c>
    </row>
    <row r="49" spans="1:12" ht="18" customHeight="1">
      <c r="A49" s="19" t="s">
        <v>90</v>
      </c>
      <c r="B49" s="24" t="s">
        <v>91</v>
      </c>
      <c r="C49" s="21">
        <f t="shared" si="0"/>
        <v>70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22">
        <v>70</v>
      </c>
    </row>
    <row r="50" spans="1:12" ht="18" customHeight="1">
      <c r="A50" s="48" t="s">
        <v>92</v>
      </c>
      <c r="B50" s="24" t="s">
        <v>93</v>
      </c>
      <c r="C50" s="21">
        <f t="shared" si="0"/>
        <v>325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22">
        <v>325</v>
      </c>
    </row>
    <row r="51" spans="1:12" ht="18" customHeight="1">
      <c r="A51" s="60" t="s">
        <v>94</v>
      </c>
      <c r="B51" s="61" t="s">
        <v>95</v>
      </c>
      <c r="C51" s="62">
        <f t="shared" si="0"/>
        <v>0</v>
      </c>
      <c r="D51" s="66">
        <v>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3">
        <v>0</v>
      </c>
    </row>
    <row r="52" spans="1:12" ht="14.2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</sheetData>
  <sheetProtection/>
  <mergeCells count="3">
    <mergeCell ref="A3:B3"/>
    <mergeCell ref="A1:L1"/>
    <mergeCell ref="F2:H2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53"/>
  <sheetViews>
    <sheetView view="pageBreakPreview" zoomScaleSheetLayoutView="100" zoomScalePageLayoutView="0" workbookViewId="0" topLeftCell="A1">
      <selection activeCell="A1" sqref="A1:L1"/>
    </sheetView>
  </sheetViews>
  <sheetFormatPr defaultColWidth="10.66015625" defaultRowHeight="18"/>
  <cols>
    <col min="1" max="1" width="2.58203125" style="34" customWidth="1"/>
    <col min="2" max="2" width="7.58203125" style="35" customWidth="1"/>
    <col min="3" max="3" width="10.58203125" style="35" customWidth="1"/>
    <col min="4" max="5" width="9.58203125" style="35" customWidth="1"/>
    <col min="6" max="6" width="9.58203125" style="34" customWidth="1"/>
    <col min="7" max="12" width="9.58203125" style="35" customWidth="1"/>
    <col min="13" max="16384" width="10.58203125" style="35" customWidth="1"/>
  </cols>
  <sheetData>
    <row r="1" spans="1:12" s="55" customFormat="1" ht="17.25">
      <c r="A1" s="77" t="s">
        <v>136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8" customFormat="1" ht="15" customHeight="1" thickBot="1">
      <c r="A2" s="5"/>
      <c r="B2" s="6" t="s">
        <v>0</v>
      </c>
      <c r="C2" s="7"/>
      <c r="D2" s="7"/>
      <c r="E2" s="7"/>
      <c r="F2" s="73" t="s">
        <v>126</v>
      </c>
      <c r="G2" s="73"/>
      <c r="H2" s="73"/>
      <c r="I2" s="7"/>
      <c r="J2" s="7"/>
      <c r="K2" s="7"/>
      <c r="L2" s="7"/>
    </row>
    <row r="3" spans="1:13" s="8" customFormat="1" ht="45" customHeight="1" thickTop="1">
      <c r="A3" s="70" t="s">
        <v>1</v>
      </c>
      <c r="B3" s="71"/>
      <c r="C3" s="9" t="s">
        <v>130</v>
      </c>
      <c r="D3" s="10" t="s">
        <v>2</v>
      </c>
      <c r="E3" s="10" t="s">
        <v>3</v>
      </c>
      <c r="F3" s="11" t="s">
        <v>4</v>
      </c>
      <c r="G3" s="12" t="s">
        <v>100</v>
      </c>
      <c r="H3" s="10" t="s">
        <v>5</v>
      </c>
      <c r="I3" s="10" t="s">
        <v>6</v>
      </c>
      <c r="J3" s="10" t="s">
        <v>7</v>
      </c>
      <c r="K3" s="10" t="s">
        <v>8</v>
      </c>
      <c r="L3" s="13" t="s">
        <v>9</v>
      </c>
      <c r="M3" s="41"/>
    </row>
    <row r="4" spans="1:12" s="18" customFormat="1" ht="48" customHeight="1">
      <c r="A4" s="14"/>
      <c r="B4" s="42" t="s">
        <v>10</v>
      </c>
      <c r="C4" s="43">
        <f aca="true" t="shared" si="0" ref="C4:C51">SUM(D4:L4)</f>
        <v>43587645</v>
      </c>
      <c r="D4" s="44">
        <f aca="true" t="shared" si="1" ref="D4:L4">SUM(D5:D51)</f>
        <v>10338</v>
      </c>
      <c r="E4" s="44">
        <f t="shared" si="1"/>
        <v>161434</v>
      </c>
      <c r="F4" s="44">
        <f t="shared" si="1"/>
        <v>24881414</v>
      </c>
      <c r="G4" s="44">
        <f t="shared" si="1"/>
        <v>9544960</v>
      </c>
      <c r="H4" s="44">
        <f t="shared" si="1"/>
        <v>7993460</v>
      </c>
      <c r="I4" s="44">
        <f t="shared" si="1"/>
        <v>25508</v>
      </c>
      <c r="J4" s="44">
        <f t="shared" si="1"/>
        <v>0</v>
      </c>
      <c r="K4" s="44">
        <f t="shared" si="1"/>
        <v>970531</v>
      </c>
      <c r="L4" s="44">
        <f t="shared" si="1"/>
        <v>0</v>
      </c>
    </row>
    <row r="5" spans="1:12" s="8" customFormat="1" ht="18" customHeight="1">
      <c r="A5" s="47" t="s">
        <v>122</v>
      </c>
      <c r="B5" s="20" t="s">
        <v>11</v>
      </c>
      <c r="C5" s="21">
        <f t="shared" si="0"/>
        <v>119098</v>
      </c>
      <c r="D5" s="22">
        <v>0</v>
      </c>
      <c r="E5" s="22">
        <v>0</v>
      </c>
      <c r="F5" s="22">
        <v>19080</v>
      </c>
      <c r="G5" s="22">
        <v>0</v>
      </c>
      <c r="H5" s="22">
        <v>100018</v>
      </c>
      <c r="I5" s="22">
        <v>0</v>
      </c>
      <c r="J5" s="22">
        <v>0</v>
      </c>
      <c r="K5" s="22">
        <v>0</v>
      </c>
      <c r="L5" s="22">
        <v>0</v>
      </c>
    </row>
    <row r="6" spans="1:12" s="8" customFormat="1" ht="18" customHeight="1">
      <c r="A6" s="47" t="s">
        <v>106</v>
      </c>
      <c r="B6" s="24" t="s">
        <v>12</v>
      </c>
      <c r="C6" s="21">
        <f t="shared" si="0"/>
        <v>11445</v>
      </c>
      <c r="D6" s="22">
        <v>0</v>
      </c>
      <c r="E6" s="22">
        <v>0</v>
      </c>
      <c r="F6" s="22">
        <v>1146</v>
      </c>
      <c r="G6" s="22">
        <v>0</v>
      </c>
      <c r="H6" s="22">
        <v>10299</v>
      </c>
      <c r="I6" s="22">
        <v>0</v>
      </c>
      <c r="J6" s="22">
        <v>0</v>
      </c>
      <c r="K6" s="22">
        <v>0</v>
      </c>
      <c r="L6" s="22">
        <v>0</v>
      </c>
    </row>
    <row r="7" spans="1:12" s="8" customFormat="1" ht="18" customHeight="1">
      <c r="A7" s="47" t="s">
        <v>108</v>
      </c>
      <c r="B7" s="24" t="s">
        <v>13</v>
      </c>
      <c r="C7" s="21">
        <f t="shared" si="0"/>
        <v>2585</v>
      </c>
      <c r="D7" s="22">
        <v>0</v>
      </c>
      <c r="E7" s="22">
        <v>0</v>
      </c>
      <c r="F7" s="22">
        <v>0</v>
      </c>
      <c r="G7" s="22">
        <v>0</v>
      </c>
      <c r="H7" s="22">
        <v>2585</v>
      </c>
      <c r="I7" s="22">
        <v>0</v>
      </c>
      <c r="J7" s="22">
        <v>0</v>
      </c>
      <c r="K7" s="22">
        <v>0</v>
      </c>
      <c r="L7" s="22">
        <v>0</v>
      </c>
    </row>
    <row r="8" spans="1:12" s="8" customFormat="1" ht="18" customHeight="1">
      <c r="A8" s="47" t="s">
        <v>110</v>
      </c>
      <c r="B8" s="24" t="s">
        <v>14</v>
      </c>
      <c r="C8" s="21">
        <f t="shared" si="0"/>
        <v>266538</v>
      </c>
      <c r="D8" s="22">
        <v>0</v>
      </c>
      <c r="E8" s="22">
        <v>0</v>
      </c>
      <c r="F8" s="22">
        <v>0</v>
      </c>
      <c r="G8" s="22">
        <v>266538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</row>
    <row r="9" spans="1:12" s="8" customFormat="1" ht="18" customHeight="1">
      <c r="A9" s="47" t="s">
        <v>112</v>
      </c>
      <c r="B9" s="24" t="s">
        <v>15</v>
      </c>
      <c r="C9" s="21">
        <f t="shared" si="0"/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</row>
    <row r="10" spans="1:12" s="8" customFormat="1" ht="18" customHeight="1">
      <c r="A10" s="47" t="s">
        <v>114</v>
      </c>
      <c r="B10" s="24" t="s">
        <v>16</v>
      </c>
      <c r="C10" s="21">
        <f t="shared" si="0"/>
        <v>7505</v>
      </c>
      <c r="D10" s="22">
        <v>0</v>
      </c>
      <c r="E10" s="22">
        <v>0</v>
      </c>
      <c r="F10" s="22">
        <v>0</v>
      </c>
      <c r="G10" s="22">
        <v>0</v>
      </c>
      <c r="H10" s="22">
        <v>7505</v>
      </c>
      <c r="I10" s="22">
        <v>0</v>
      </c>
      <c r="J10" s="22">
        <v>0</v>
      </c>
      <c r="K10" s="22">
        <v>0</v>
      </c>
      <c r="L10" s="22">
        <v>0</v>
      </c>
    </row>
    <row r="11" spans="1:12" s="8" customFormat="1" ht="18" customHeight="1">
      <c r="A11" s="47" t="s">
        <v>116</v>
      </c>
      <c r="B11" s="24" t="s">
        <v>17</v>
      </c>
      <c r="C11" s="21">
        <f t="shared" si="0"/>
        <v>9907</v>
      </c>
      <c r="D11" s="22">
        <v>0</v>
      </c>
      <c r="E11" s="22">
        <v>0</v>
      </c>
      <c r="F11" s="22">
        <v>3900</v>
      </c>
      <c r="G11" s="22">
        <v>0</v>
      </c>
      <c r="H11" s="22">
        <v>6007</v>
      </c>
      <c r="I11" s="22">
        <v>0</v>
      </c>
      <c r="J11" s="22">
        <v>0</v>
      </c>
      <c r="K11" s="22">
        <v>0</v>
      </c>
      <c r="L11" s="22">
        <v>0</v>
      </c>
    </row>
    <row r="12" spans="1:12" s="8" customFormat="1" ht="18" customHeight="1">
      <c r="A12" s="47" t="s">
        <v>118</v>
      </c>
      <c r="B12" s="24" t="s">
        <v>18</v>
      </c>
      <c r="C12" s="21">
        <f t="shared" si="0"/>
        <v>270389</v>
      </c>
      <c r="D12" s="22">
        <v>0</v>
      </c>
      <c r="E12" s="22">
        <v>0</v>
      </c>
      <c r="F12" s="22">
        <v>14690</v>
      </c>
      <c r="G12" s="22">
        <v>234635</v>
      </c>
      <c r="H12" s="22">
        <v>10553</v>
      </c>
      <c r="I12" s="22">
        <v>0</v>
      </c>
      <c r="J12" s="22">
        <v>0</v>
      </c>
      <c r="K12" s="22">
        <v>10511</v>
      </c>
      <c r="L12" s="22">
        <v>0</v>
      </c>
    </row>
    <row r="13" spans="1:12" s="8" customFormat="1" ht="18" customHeight="1">
      <c r="A13" s="47" t="s">
        <v>120</v>
      </c>
      <c r="B13" s="24" t="s">
        <v>19</v>
      </c>
      <c r="C13" s="21">
        <f t="shared" si="0"/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s="8" customFormat="1" ht="18" customHeight="1">
      <c r="A14" s="19" t="s">
        <v>20</v>
      </c>
      <c r="B14" s="24" t="s">
        <v>21</v>
      </c>
      <c r="C14" s="21">
        <f t="shared" si="0"/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</row>
    <row r="15" spans="1:12" s="8" customFormat="1" ht="18" customHeight="1">
      <c r="A15" s="19" t="s">
        <v>22</v>
      </c>
      <c r="B15" s="24" t="s">
        <v>23</v>
      </c>
      <c r="C15" s="21">
        <f t="shared" si="0"/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</row>
    <row r="16" spans="1:12" s="8" customFormat="1" ht="18" customHeight="1">
      <c r="A16" s="19" t="s">
        <v>24</v>
      </c>
      <c r="B16" s="24" t="s">
        <v>25</v>
      </c>
      <c r="C16" s="21">
        <f t="shared" si="0"/>
        <v>1517924</v>
      </c>
      <c r="D16" s="22">
        <v>1256</v>
      </c>
      <c r="E16" s="22">
        <v>0</v>
      </c>
      <c r="F16" s="22">
        <v>621569</v>
      </c>
      <c r="G16" s="22">
        <v>647304</v>
      </c>
      <c r="H16" s="22">
        <v>234190</v>
      </c>
      <c r="I16" s="22">
        <v>0</v>
      </c>
      <c r="J16" s="22">
        <v>0</v>
      </c>
      <c r="K16" s="22">
        <v>13605</v>
      </c>
      <c r="L16" s="22">
        <v>0</v>
      </c>
    </row>
    <row r="17" spans="1:12" s="8" customFormat="1" ht="18" customHeight="1">
      <c r="A17" s="19" t="s">
        <v>26</v>
      </c>
      <c r="B17" s="24" t="s">
        <v>27</v>
      </c>
      <c r="C17" s="21">
        <f t="shared" si="0"/>
        <v>830354</v>
      </c>
      <c r="D17" s="22">
        <v>866</v>
      </c>
      <c r="E17" s="22">
        <v>0</v>
      </c>
      <c r="F17" s="22">
        <v>600521</v>
      </c>
      <c r="G17" s="22">
        <v>152376</v>
      </c>
      <c r="H17" s="22">
        <v>76591</v>
      </c>
      <c r="I17" s="22">
        <v>0</v>
      </c>
      <c r="J17" s="22">
        <v>0</v>
      </c>
      <c r="K17" s="22">
        <v>0</v>
      </c>
      <c r="L17" s="22">
        <v>0</v>
      </c>
    </row>
    <row r="18" spans="1:12" s="8" customFormat="1" ht="18" customHeight="1">
      <c r="A18" s="19" t="s">
        <v>28</v>
      </c>
      <c r="B18" s="24" t="s">
        <v>29</v>
      </c>
      <c r="C18" s="21">
        <f t="shared" si="0"/>
        <v>1745097</v>
      </c>
      <c r="D18" s="22">
        <v>1525</v>
      </c>
      <c r="E18" s="22">
        <v>0</v>
      </c>
      <c r="F18" s="22">
        <v>1303103</v>
      </c>
      <c r="G18" s="22">
        <v>165739</v>
      </c>
      <c r="H18" s="22">
        <v>273975</v>
      </c>
      <c r="I18" s="22">
        <v>0</v>
      </c>
      <c r="J18" s="22">
        <v>0</v>
      </c>
      <c r="K18" s="22">
        <v>755</v>
      </c>
      <c r="L18" s="22">
        <v>0</v>
      </c>
    </row>
    <row r="19" spans="1:12" s="8" customFormat="1" ht="18" customHeight="1">
      <c r="A19" s="19" t="s">
        <v>30</v>
      </c>
      <c r="B19" s="24" t="s">
        <v>31</v>
      </c>
      <c r="C19" s="21">
        <f t="shared" si="0"/>
        <v>243064</v>
      </c>
      <c r="D19" s="22">
        <v>0</v>
      </c>
      <c r="E19" s="22">
        <v>0</v>
      </c>
      <c r="F19" s="22">
        <v>99147</v>
      </c>
      <c r="G19" s="22">
        <v>12765</v>
      </c>
      <c r="H19" s="22">
        <v>131152</v>
      </c>
      <c r="I19" s="22">
        <v>0</v>
      </c>
      <c r="J19" s="22">
        <v>0</v>
      </c>
      <c r="K19" s="22">
        <v>0</v>
      </c>
      <c r="L19" s="22">
        <v>0</v>
      </c>
    </row>
    <row r="20" spans="1:12" s="8" customFormat="1" ht="18" customHeight="1">
      <c r="A20" s="19" t="s">
        <v>32</v>
      </c>
      <c r="B20" s="24" t="s">
        <v>33</v>
      </c>
      <c r="C20" s="21">
        <f t="shared" si="0"/>
        <v>13704</v>
      </c>
      <c r="D20" s="22">
        <v>0</v>
      </c>
      <c r="E20" s="22">
        <v>0</v>
      </c>
      <c r="F20" s="22">
        <v>2704</v>
      </c>
      <c r="G20" s="22">
        <v>0</v>
      </c>
      <c r="H20" s="22">
        <v>11000</v>
      </c>
      <c r="I20" s="22">
        <v>0</v>
      </c>
      <c r="J20" s="22">
        <v>0</v>
      </c>
      <c r="K20" s="22">
        <v>0</v>
      </c>
      <c r="L20" s="22">
        <v>0</v>
      </c>
    </row>
    <row r="21" spans="1:12" s="8" customFormat="1" ht="18" customHeight="1">
      <c r="A21" s="19" t="s">
        <v>34</v>
      </c>
      <c r="B21" s="24" t="s">
        <v>35</v>
      </c>
      <c r="C21" s="21">
        <f t="shared" si="0"/>
        <v>177423</v>
      </c>
      <c r="D21" s="22">
        <v>0</v>
      </c>
      <c r="E21" s="22">
        <v>0</v>
      </c>
      <c r="F21" s="22">
        <v>17078</v>
      </c>
      <c r="G21" s="22">
        <v>993</v>
      </c>
      <c r="H21" s="22">
        <v>159352</v>
      </c>
      <c r="I21" s="22">
        <v>0</v>
      </c>
      <c r="J21" s="22">
        <v>0</v>
      </c>
      <c r="K21" s="22">
        <v>0</v>
      </c>
      <c r="L21" s="22">
        <v>0</v>
      </c>
    </row>
    <row r="22" spans="1:12" s="8" customFormat="1" ht="18" customHeight="1">
      <c r="A22" s="19" t="s">
        <v>36</v>
      </c>
      <c r="B22" s="24" t="s">
        <v>37</v>
      </c>
      <c r="C22" s="21">
        <f t="shared" si="0"/>
        <v>122382</v>
      </c>
      <c r="D22" s="22">
        <v>0</v>
      </c>
      <c r="E22" s="22">
        <v>0</v>
      </c>
      <c r="F22" s="22">
        <v>38780</v>
      </c>
      <c r="G22" s="22">
        <v>0</v>
      </c>
      <c r="H22" s="22">
        <v>83602</v>
      </c>
      <c r="I22" s="22">
        <v>0</v>
      </c>
      <c r="J22" s="22">
        <v>0</v>
      </c>
      <c r="K22" s="22">
        <v>0</v>
      </c>
      <c r="L22" s="22">
        <v>0</v>
      </c>
    </row>
    <row r="23" spans="1:12" s="8" customFormat="1" ht="18" customHeight="1">
      <c r="A23" s="19" t="s">
        <v>38</v>
      </c>
      <c r="B23" s="24" t="s">
        <v>39</v>
      </c>
      <c r="C23" s="21">
        <f t="shared" si="0"/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</row>
    <row r="24" spans="1:12" s="8" customFormat="1" ht="18" customHeight="1">
      <c r="A24" s="19" t="s">
        <v>40</v>
      </c>
      <c r="B24" s="24" t="s">
        <v>41</v>
      </c>
      <c r="C24" s="21">
        <f t="shared" si="0"/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</row>
    <row r="25" spans="1:12" s="8" customFormat="1" ht="18" customHeight="1">
      <c r="A25" s="19" t="s">
        <v>42</v>
      </c>
      <c r="B25" s="24" t="s">
        <v>43</v>
      </c>
      <c r="C25" s="21">
        <f t="shared" si="0"/>
        <v>204634</v>
      </c>
      <c r="D25" s="22">
        <v>0</v>
      </c>
      <c r="E25" s="22">
        <v>0</v>
      </c>
      <c r="F25" s="22">
        <v>55169</v>
      </c>
      <c r="G25" s="22">
        <v>38920</v>
      </c>
      <c r="H25" s="22">
        <v>109939</v>
      </c>
      <c r="I25" s="22">
        <v>0</v>
      </c>
      <c r="J25" s="22">
        <v>0</v>
      </c>
      <c r="K25" s="22">
        <v>606</v>
      </c>
      <c r="L25" s="22">
        <v>0</v>
      </c>
    </row>
    <row r="26" spans="1:12" s="8" customFormat="1" ht="18" customHeight="1">
      <c r="A26" s="19" t="s">
        <v>44</v>
      </c>
      <c r="B26" s="24" t="s">
        <v>45</v>
      </c>
      <c r="C26" s="21">
        <f t="shared" si="0"/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</row>
    <row r="27" spans="1:12" s="8" customFormat="1" ht="18" customHeight="1">
      <c r="A27" s="19" t="s">
        <v>46</v>
      </c>
      <c r="B27" s="24" t="s">
        <v>47</v>
      </c>
      <c r="C27" s="21">
        <f t="shared" si="0"/>
        <v>3348778</v>
      </c>
      <c r="D27" s="22">
        <v>0</v>
      </c>
      <c r="E27" s="22">
        <v>0</v>
      </c>
      <c r="F27" s="22">
        <v>150216</v>
      </c>
      <c r="G27" s="22">
        <v>3005104</v>
      </c>
      <c r="H27" s="22">
        <v>193458</v>
      </c>
      <c r="I27" s="22">
        <v>0</v>
      </c>
      <c r="J27" s="22">
        <v>0</v>
      </c>
      <c r="K27" s="22">
        <v>0</v>
      </c>
      <c r="L27" s="22">
        <v>0</v>
      </c>
    </row>
    <row r="28" spans="1:12" s="8" customFormat="1" ht="18" customHeight="1">
      <c r="A28" s="19" t="s">
        <v>48</v>
      </c>
      <c r="B28" s="24" t="s">
        <v>49</v>
      </c>
      <c r="C28" s="21">
        <f t="shared" si="0"/>
        <v>193083</v>
      </c>
      <c r="D28" s="22">
        <v>0</v>
      </c>
      <c r="E28" s="22">
        <v>111910</v>
      </c>
      <c r="F28" s="22">
        <v>0</v>
      </c>
      <c r="G28" s="22">
        <v>0</v>
      </c>
      <c r="H28" s="22">
        <v>81173</v>
      </c>
      <c r="I28" s="22">
        <v>0</v>
      </c>
      <c r="J28" s="22">
        <v>0</v>
      </c>
      <c r="K28" s="22">
        <v>0</v>
      </c>
      <c r="L28" s="22">
        <v>0</v>
      </c>
    </row>
    <row r="29" spans="1:12" s="8" customFormat="1" ht="18" customHeight="1">
      <c r="A29" s="19" t="s">
        <v>50</v>
      </c>
      <c r="B29" s="24" t="s">
        <v>51</v>
      </c>
      <c r="C29" s="21">
        <f t="shared" si="0"/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</row>
    <row r="30" spans="1:12" s="8" customFormat="1" ht="18" customHeight="1">
      <c r="A30" s="19" t="s">
        <v>52</v>
      </c>
      <c r="B30" s="24" t="s">
        <v>53</v>
      </c>
      <c r="C30" s="21">
        <f t="shared" si="0"/>
        <v>29054</v>
      </c>
      <c r="D30" s="22">
        <v>0</v>
      </c>
      <c r="E30" s="22">
        <v>0</v>
      </c>
      <c r="F30" s="22">
        <v>1560</v>
      </c>
      <c r="G30" s="22">
        <v>1136</v>
      </c>
      <c r="H30" s="22">
        <v>26358</v>
      </c>
      <c r="I30" s="22">
        <v>0</v>
      </c>
      <c r="J30" s="22">
        <v>0</v>
      </c>
      <c r="K30" s="22">
        <v>0</v>
      </c>
      <c r="L30" s="22">
        <v>0</v>
      </c>
    </row>
    <row r="31" spans="1:12" s="8" customFormat="1" ht="18" customHeight="1">
      <c r="A31" s="19" t="s">
        <v>54</v>
      </c>
      <c r="B31" s="24" t="s">
        <v>55</v>
      </c>
      <c r="C31" s="21">
        <f t="shared" si="0"/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</row>
    <row r="32" spans="1:12" s="8" customFormat="1" ht="18" customHeight="1">
      <c r="A32" s="19" t="s">
        <v>56</v>
      </c>
      <c r="B32" s="24" t="s">
        <v>57</v>
      </c>
      <c r="C32" s="21">
        <f t="shared" si="0"/>
        <v>37104</v>
      </c>
      <c r="D32" s="22">
        <v>0</v>
      </c>
      <c r="E32" s="22">
        <v>0</v>
      </c>
      <c r="F32" s="22">
        <v>5379</v>
      </c>
      <c r="G32" s="22">
        <v>305</v>
      </c>
      <c r="H32" s="22">
        <v>31420</v>
      </c>
      <c r="I32" s="22">
        <v>0</v>
      </c>
      <c r="J32" s="22">
        <v>0</v>
      </c>
      <c r="K32" s="22">
        <v>0</v>
      </c>
      <c r="L32" s="22">
        <v>0</v>
      </c>
    </row>
    <row r="33" spans="1:12" s="8" customFormat="1" ht="18" customHeight="1">
      <c r="A33" s="19" t="s">
        <v>58</v>
      </c>
      <c r="B33" s="24" t="s">
        <v>59</v>
      </c>
      <c r="C33" s="21">
        <f t="shared" si="0"/>
        <v>1544398</v>
      </c>
      <c r="D33" s="22">
        <v>650</v>
      </c>
      <c r="E33" s="22">
        <v>0</v>
      </c>
      <c r="F33" s="22">
        <v>164036</v>
      </c>
      <c r="G33" s="22">
        <v>1053095</v>
      </c>
      <c r="H33" s="22">
        <v>326138</v>
      </c>
      <c r="I33" s="22">
        <v>479</v>
      </c>
      <c r="J33" s="22">
        <v>0</v>
      </c>
      <c r="K33" s="22">
        <v>0</v>
      </c>
      <c r="L33" s="22">
        <v>0</v>
      </c>
    </row>
    <row r="34" spans="1:12" s="8" customFormat="1" ht="18" customHeight="1">
      <c r="A34" s="19" t="s">
        <v>60</v>
      </c>
      <c r="B34" s="24" t="s">
        <v>61</v>
      </c>
      <c r="C34" s="21">
        <f t="shared" si="0"/>
        <v>2837999</v>
      </c>
      <c r="D34" s="22">
        <v>0</v>
      </c>
      <c r="E34" s="22">
        <v>0</v>
      </c>
      <c r="F34" s="22">
        <v>861973</v>
      </c>
      <c r="G34" s="22">
        <v>1451755</v>
      </c>
      <c r="H34" s="22">
        <v>407845</v>
      </c>
      <c r="I34" s="22">
        <v>0</v>
      </c>
      <c r="J34" s="22">
        <v>0</v>
      </c>
      <c r="K34" s="22">
        <v>116426</v>
      </c>
      <c r="L34" s="22">
        <v>0</v>
      </c>
    </row>
    <row r="35" spans="1:12" s="8" customFormat="1" ht="18" customHeight="1">
      <c r="A35" s="19" t="s">
        <v>62</v>
      </c>
      <c r="B35" s="24" t="s">
        <v>63</v>
      </c>
      <c r="C35" s="21">
        <f t="shared" si="0"/>
        <v>300733</v>
      </c>
      <c r="D35" s="22">
        <v>0</v>
      </c>
      <c r="E35" s="22">
        <v>0</v>
      </c>
      <c r="F35" s="22">
        <v>53700</v>
      </c>
      <c r="G35" s="22">
        <v>0</v>
      </c>
      <c r="H35" s="22">
        <v>247033</v>
      </c>
      <c r="I35" s="22">
        <v>0</v>
      </c>
      <c r="J35" s="22">
        <v>0</v>
      </c>
      <c r="K35" s="22">
        <v>0</v>
      </c>
      <c r="L35" s="22">
        <v>0</v>
      </c>
    </row>
    <row r="36" spans="1:12" s="8" customFormat="1" ht="18" customHeight="1">
      <c r="A36" s="19" t="s">
        <v>64</v>
      </c>
      <c r="B36" s="24" t="s">
        <v>65</v>
      </c>
      <c r="C36" s="21">
        <f t="shared" si="0"/>
        <v>121488</v>
      </c>
      <c r="D36" s="22">
        <v>0</v>
      </c>
      <c r="E36" s="22">
        <v>0</v>
      </c>
      <c r="F36" s="22">
        <v>57064</v>
      </c>
      <c r="G36" s="22">
        <v>0</v>
      </c>
      <c r="H36" s="22">
        <v>49324</v>
      </c>
      <c r="I36" s="22">
        <v>0</v>
      </c>
      <c r="J36" s="22">
        <v>0</v>
      </c>
      <c r="K36" s="22">
        <v>15100</v>
      </c>
      <c r="L36" s="22">
        <v>0</v>
      </c>
    </row>
    <row r="37" spans="1:12" s="8" customFormat="1" ht="18" customHeight="1">
      <c r="A37" s="19" t="s">
        <v>66</v>
      </c>
      <c r="B37" s="24" t="s">
        <v>67</v>
      </c>
      <c r="C37" s="21">
        <f t="shared" si="0"/>
        <v>2795445</v>
      </c>
      <c r="D37" s="22">
        <v>0</v>
      </c>
      <c r="E37" s="22">
        <v>0</v>
      </c>
      <c r="F37" s="22">
        <v>2343970</v>
      </c>
      <c r="G37" s="22">
        <v>42049</v>
      </c>
      <c r="H37" s="22">
        <v>407823</v>
      </c>
      <c r="I37" s="22">
        <v>0</v>
      </c>
      <c r="J37" s="22">
        <v>0</v>
      </c>
      <c r="K37" s="22">
        <v>1603</v>
      </c>
      <c r="L37" s="22">
        <v>0</v>
      </c>
    </row>
    <row r="38" spans="1:12" s="8" customFormat="1" ht="18" customHeight="1">
      <c r="A38" s="19" t="s">
        <v>68</v>
      </c>
      <c r="B38" s="24" t="s">
        <v>69</v>
      </c>
      <c r="C38" s="21">
        <f t="shared" si="0"/>
        <v>1757975</v>
      </c>
      <c r="D38" s="22">
        <v>0</v>
      </c>
      <c r="E38" s="22">
        <v>3240</v>
      </c>
      <c r="F38" s="22">
        <v>1224896</v>
      </c>
      <c r="G38" s="22">
        <v>171092</v>
      </c>
      <c r="H38" s="22">
        <v>356957</v>
      </c>
      <c r="I38" s="22">
        <v>0</v>
      </c>
      <c r="J38" s="22">
        <v>0</v>
      </c>
      <c r="K38" s="22">
        <v>1790</v>
      </c>
      <c r="L38" s="22">
        <v>0</v>
      </c>
    </row>
    <row r="39" spans="1:12" s="8" customFormat="1" ht="18" customHeight="1">
      <c r="A39" s="19" t="s">
        <v>70</v>
      </c>
      <c r="B39" s="24" t="s">
        <v>71</v>
      </c>
      <c r="C39" s="21">
        <f t="shared" si="0"/>
        <v>9347089</v>
      </c>
      <c r="D39" s="22">
        <v>0</v>
      </c>
      <c r="E39" s="22">
        <v>0</v>
      </c>
      <c r="F39" s="22">
        <v>8086224</v>
      </c>
      <c r="G39" s="22">
        <v>581714</v>
      </c>
      <c r="H39" s="22">
        <v>532791</v>
      </c>
      <c r="I39" s="22">
        <v>0</v>
      </c>
      <c r="J39" s="22">
        <v>0</v>
      </c>
      <c r="K39" s="22">
        <v>146360</v>
      </c>
      <c r="L39" s="22">
        <v>0</v>
      </c>
    </row>
    <row r="40" spans="1:12" s="8" customFormat="1" ht="18" customHeight="1">
      <c r="A40" s="19" t="s">
        <v>72</v>
      </c>
      <c r="B40" s="24" t="s">
        <v>73</v>
      </c>
      <c r="C40" s="21">
        <f t="shared" si="0"/>
        <v>905073</v>
      </c>
      <c r="D40" s="22">
        <v>0</v>
      </c>
      <c r="E40" s="22">
        <v>0</v>
      </c>
      <c r="F40" s="22">
        <v>462348</v>
      </c>
      <c r="G40" s="22">
        <v>214169</v>
      </c>
      <c r="H40" s="22">
        <v>218484</v>
      </c>
      <c r="I40" s="22">
        <v>9572</v>
      </c>
      <c r="J40" s="22">
        <v>0</v>
      </c>
      <c r="K40" s="22">
        <v>500</v>
      </c>
      <c r="L40" s="22">
        <v>0</v>
      </c>
    </row>
    <row r="41" spans="1:12" s="8" customFormat="1" ht="18" customHeight="1">
      <c r="A41" s="19" t="s">
        <v>74</v>
      </c>
      <c r="B41" s="24" t="s">
        <v>75</v>
      </c>
      <c r="C41" s="21">
        <f t="shared" si="0"/>
        <v>1245936</v>
      </c>
      <c r="D41" s="22">
        <v>625</v>
      </c>
      <c r="E41" s="22">
        <v>39188</v>
      </c>
      <c r="F41" s="22">
        <v>554222</v>
      </c>
      <c r="G41" s="22">
        <v>310081</v>
      </c>
      <c r="H41" s="22">
        <v>333357</v>
      </c>
      <c r="I41" s="22">
        <v>4910</v>
      </c>
      <c r="J41" s="22">
        <v>0</v>
      </c>
      <c r="K41" s="22">
        <v>3553</v>
      </c>
      <c r="L41" s="22">
        <v>0</v>
      </c>
    </row>
    <row r="42" spans="1:12" s="8" customFormat="1" ht="18" customHeight="1">
      <c r="A42" s="19" t="s">
        <v>76</v>
      </c>
      <c r="B42" s="24" t="s">
        <v>77</v>
      </c>
      <c r="C42" s="21">
        <f t="shared" si="0"/>
        <v>98937</v>
      </c>
      <c r="D42" s="22">
        <v>0</v>
      </c>
      <c r="E42" s="22">
        <v>5369</v>
      </c>
      <c r="F42" s="22">
        <v>64460</v>
      </c>
      <c r="G42" s="22">
        <v>0</v>
      </c>
      <c r="H42" s="22">
        <v>29108</v>
      </c>
      <c r="I42" s="22">
        <v>0</v>
      </c>
      <c r="J42" s="22">
        <v>0</v>
      </c>
      <c r="K42" s="22">
        <v>0</v>
      </c>
      <c r="L42" s="22">
        <v>0</v>
      </c>
    </row>
    <row r="43" spans="1:12" s="8" customFormat="1" ht="18" customHeight="1">
      <c r="A43" s="19" t="s">
        <v>78</v>
      </c>
      <c r="B43" s="24" t="s">
        <v>79</v>
      </c>
      <c r="C43" s="21">
        <f t="shared" si="0"/>
        <v>126132</v>
      </c>
      <c r="D43" s="22">
        <v>0</v>
      </c>
      <c r="E43" s="22">
        <v>0</v>
      </c>
      <c r="F43" s="22">
        <v>46442</v>
      </c>
      <c r="G43" s="22">
        <v>0</v>
      </c>
      <c r="H43" s="22">
        <v>77235</v>
      </c>
      <c r="I43" s="22">
        <v>0</v>
      </c>
      <c r="J43" s="22">
        <v>0</v>
      </c>
      <c r="K43" s="22">
        <v>2455</v>
      </c>
      <c r="L43" s="22">
        <v>0</v>
      </c>
    </row>
    <row r="44" spans="1:12" s="8" customFormat="1" ht="18" customHeight="1">
      <c r="A44" s="19" t="s">
        <v>80</v>
      </c>
      <c r="B44" s="24" t="s">
        <v>81</v>
      </c>
      <c r="C44" s="21">
        <f t="shared" si="0"/>
        <v>3019654</v>
      </c>
      <c r="D44" s="22">
        <v>0</v>
      </c>
      <c r="E44" s="22">
        <v>0</v>
      </c>
      <c r="F44" s="22">
        <v>1231698</v>
      </c>
      <c r="G44" s="22">
        <v>703003</v>
      </c>
      <c r="H44" s="22">
        <v>1077320</v>
      </c>
      <c r="I44" s="22">
        <v>0</v>
      </c>
      <c r="J44" s="22">
        <v>0</v>
      </c>
      <c r="K44" s="22">
        <v>7633</v>
      </c>
      <c r="L44" s="22">
        <v>0</v>
      </c>
    </row>
    <row r="45" spans="1:12" s="8" customFormat="1" ht="18" customHeight="1">
      <c r="A45" s="19" t="s">
        <v>82</v>
      </c>
      <c r="B45" s="24" t="s">
        <v>83</v>
      </c>
      <c r="C45" s="21">
        <f t="shared" si="0"/>
        <v>225675</v>
      </c>
      <c r="D45" s="22">
        <v>0</v>
      </c>
      <c r="E45" s="22">
        <v>0</v>
      </c>
      <c r="F45" s="22">
        <v>11010</v>
      </c>
      <c r="G45" s="22">
        <v>76073</v>
      </c>
      <c r="H45" s="22">
        <v>111792</v>
      </c>
      <c r="I45" s="22">
        <v>0</v>
      </c>
      <c r="J45" s="22">
        <v>0</v>
      </c>
      <c r="K45" s="22">
        <v>26800</v>
      </c>
      <c r="L45" s="22">
        <v>0</v>
      </c>
    </row>
    <row r="46" spans="1:12" s="8" customFormat="1" ht="18" customHeight="1">
      <c r="A46" s="19" t="s">
        <v>84</v>
      </c>
      <c r="B46" s="24" t="s">
        <v>85</v>
      </c>
      <c r="C46" s="21">
        <f t="shared" si="0"/>
        <v>866646</v>
      </c>
      <c r="D46" s="22">
        <v>0</v>
      </c>
      <c r="E46" s="22">
        <v>0</v>
      </c>
      <c r="F46" s="22">
        <v>202820</v>
      </c>
      <c r="G46" s="22">
        <v>258876</v>
      </c>
      <c r="H46" s="22">
        <v>399159</v>
      </c>
      <c r="I46" s="22">
        <v>0</v>
      </c>
      <c r="J46" s="22">
        <v>0</v>
      </c>
      <c r="K46" s="22">
        <v>5791</v>
      </c>
      <c r="L46" s="22">
        <v>0</v>
      </c>
    </row>
    <row r="47" spans="1:12" s="8" customFormat="1" ht="18" customHeight="1">
      <c r="A47" s="19" t="s">
        <v>86</v>
      </c>
      <c r="B47" s="24" t="s">
        <v>87</v>
      </c>
      <c r="C47" s="21">
        <f t="shared" si="0"/>
        <v>670344</v>
      </c>
      <c r="D47" s="22">
        <v>0</v>
      </c>
      <c r="E47" s="22">
        <v>0</v>
      </c>
      <c r="F47" s="22">
        <v>184745</v>
      </c>
      <c r="G47" s="22">
        <v>129324</v>
      </c>
      <c r="H47" s="22">
        <v>356275</v>
      </c>
      <c r="I47" s="22">
        <v>0</v>
      </c>
      <c r="J47" s="22">
        <v>0</v>
      </c>
      <c r="K47" s="22">
        <v>0</v>
      </c>
      <c r="L47" s="22">
        <v>0</v>
      </c>
    </row>
    <row r="48" spans="1:12" s="18" customFormat="1" ht="54" customHeight="1">
      <c r="A48" s="25" t="s">
        <v>88</v>
      </c>
      <c r="B48" s="26" t="s">
        <v>89</v>
      </c>
      <c r="C48" s="27">
        <f t="shared" si="0"/>
        <v>5703488</v>
      </c>
      <c r="D48" s="28">
        <v>5416</v>
      </c>
      <c r="E48" s="28">
        <v>0</v>
      </c>
      <c r="F48" s="28">
        <v>5036948</v>
      </c>
      <c r="G48" s="28">
        <v>6859</v>
      </c>
      <c r="H48" s="28">
        <v>33340</v>
      </c>
      <c r="I48" s="28">
        <v>5002</v>
      </c>
      <c r="J48" s="28">
        <v>0</v>
      </c>
      <c r="K48" s="28">
        <v>615923</v>
      </c>
      <c r="L48" s="28">
        <v>0</v>
      </c>
    </row>
    <row r="49" spans="1:12" s="8" customFormat="1" ht="18" customHeight="1">
      <c r="A49" s="19" t="s">
        <v>90</v>
      </c>
      <c r="B49" s="24" t="s">
        <v>91</v>
      </c>
      <c r="C49" s="21">
        <f t="shared" si="0"/>
        <v>1380929</v>
      </c>
      <c r="D49" s="22">
        <v>0</v>
      </c>
      <c r="E49" s="22">
        <v>1727</v>
      </c>
      <c r="F49" s="22">
        <v>785228</v>
      </c>
      <c r="G49" s="22">
        <v>0</v>
      </c>
      <c r="H49" s="22">
        <v>593974</v>
      </c>
      <c r="I49" s="22">
        <v>0</v>
      </c>
      <c r="J49" s="22">
        <v>0</v>
      </c>
      <c r="K49" s="22">
        <v>0</v>
      </c>
      <c r="L49" s="22">
        <v>0</v>
      </c>
    </row>
    <row r="50" spans="1:12" s="8" customFormat="1" ht="18" customHeight="1">
      <c r="A50" s="19" t="s">
        <v>92</v>
      </c>
      <c r="B50" s="24" t="s">
        <v>93</v>
      </c>
      <c r="C50" s="21">
        <f t="shared" si="0"/>
        <v>1365677</v>
      </c>
      <c r="D50" s="22">
        <v>0</v>
      </c>
      <c r="E50" s="22">
        <v>0</v>
      </c>
      <c r="F50" s="22">
        <v>575088</v>
      </c>
      <c r="G50" s="22">
        <v>21055</v>
      </c>
      <c r="H50" s="22">
        <v>768034</v>
      </c>
      <c r="I50" s="22">
        <v>1500</v>
      </c>
      <c r="J50" s="22">
        <v>0</v>
      </c>
      <c r="K50" s="22">
        <v>0</v>
      </c>
      <c r="L50" s="22">
        <v>0</v>
      </c>
    </row>
    <row r="51" spans="1:12" s="8" customFormat="1" ht="18" customHeight="1">
      <c r="A51" s="60" t="s">
        <v>94</v>
      </c>
      <c r="B51" s="61" t="s">
        <v>95</v>
      </c>
      <c r="C51" s="62">
        <f t="shared" si="0"/>
        <v>123959</v>
      </c>
      <c r="D51" s="63">
        <v>0</v>
      </c>
      <c r="E51" s="63">
        <v>0</v>
      </c>
      <c r="F51" s="63">
        <v>500</v>
      </c>
      <c r="G51" s="63">
        <v>0</v>
      </c>
      <c r="H51" s="63">
        <v>118294</v>
      </c>
      <c r="I51" s="63">
        <v>4045</v>
      </c>
      <c r="J51" s="63">
        <v>0</v>
      </c>
      <c r="K51" s="63">
        <v>1120</v>
      </c>
      <c r="L51" s="63">
        <v>0</v>
      </c>
    </row>
    <row r="52" spans="1:5" s="8" customFormat="1" ht="15" customHeight="1">
      <c r="A52" s="8" t="s">
        <v>101</v>
      </c>
      <c r="B52" s="31"/>
      <c r="C52" s="31"/>
      <c r="E52" s="32"/>
    </row>
    <row r="53" spans="1:5" s="8" customFormat="1" ht="15" customHeight="1">
      <c r="A53" s="38" t="s">
        <v>102</v>
      </c>
      <c r="B53" s="31"/>
      <c r="C53" s="31"/>
      <c r="E53" s="32"/>
    </row>
  </sheetData>
  <sheetProtection/>
  <mergeCells count="3">
    <mergeCell ref="A3:B3"/>
    <mergeCell ref="A1:L1"/>
    <mergeCell ref="F2:H2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54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9.66015625" defaultRowHeight="18"/>
  <cols>
    <col min="1" max="1" width="2.58203125" style="34" customWidth="1"/>
    <col min="2" max="2" width="7.58203125" style="35" customWidth="1"/>
    <col min="3" max="3" width="10.58203125" style="35" customWidth="1"/>
    <col min="4" max="5" width="9.58203125" style="35" customWidth="1"/>
    <col min="6" max="6" width="9.58203125" style="34" customWidth="1"/>
    <col min="7" max="16384" width="9.58203125" style="35" customWidth="1"/>
  </cols>
  <sheetData>
    <row r="1" spans="1:12" s="55" customFormat="1" ht="17.25">
      <c r="A1" s="76" t="s">
        <v>134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s="8" customFormat="1" ht="15" customHeight="1" thickBot="1">
      <c r="A2" s="5"/>
      <c r="B2" s="6" t="s">
        <v>0</v>
      </c>
      <c r="C2" s="7"/>
      <c r="D2" s="7"/>
      <c r="E2" s="7"/>
      <c r="F2" s="73" t="s">
        <v>125</v>
      </c>
      <c r="G2" s="73"/>
      <c r="H2" s="73"/>
      <c r="I2" s="7"/>
      <c r="J2" s="7"/>
      <c r="K2" s="7"/>
      <c r="L2" s="7"/>
    </row>
    <row r="3" spans="1:12" s="8" customFormat="1" ht="45" customHeight="1" thickTop="1">
      <c r="A3" s="70" t="s">
        <v>1</v>
      </c>
      <c r="B3" s="71"/>
      <c r="C3" s="9" t="s">
        <v>129</v>
      </c>
      <c r="D3" s="10" t="s">
        <v>2</v>
      </c>
      <c r="E3" s="10" t="s">
        <v>3</v>
      </c>
      <c r="F3" s="11" t="s">
        <v>4</v>
      </c>
      <c r="G3" s="12" t="s">
        <v>97</v>
      </c>
      <c r="H3" s="10" t="s">
        <v>5</v>
      </c>
      <c r="I3" s="10" t="s">
        <v>6</v>
      </c>
      <c r="J3" s="10" t="s">
        <v>7</v>
      </c>
      <c r="K3" s="10" t="s">
        <v>8</v>
      </c>
      <c r="L3" s="13" t="s">
        <v>9</v>
      </c>
    </row>
    <row r="4" spans="1:14" s="18" customFormat="1" ht="48" customHeight="1">
      <c r="A4" s="14"/>
      <c r="B4" s="36" t="s">
        <v>10</v>
      </c>
      <c r="C4" s="17">
        <f>SUM(C5:C51)+1</f>
        <v>46110339</v>
      </c>
      <c r="D4" s="17">
        <f>SUM(D5:D51)</f>
        <v>2051302</v>
      </c>
      <c r="E4" s="17">
        <f>SUM(E5:E51)+1</f>
        <v>1940907</v>
      </c>
      <c r="F4" s="17">
        <f>SUM(F5:F51)</f>
        <v>12736267</v>
      </c>
      <c r="G4" s="17">
        <f>SUM(G5:G51)+1</f>
        <v>5770455</v>
      </c>
      <c r="H4" s="17">
        <f>SUM(H5:H51)</f>
        <v>8138974</v>
      </c>
      <c r="I4" s="17">
        <f>SUM(I5:I51)+1</f>
        <v>4620654</v>
      </c>
      <c r="J4" s="17">
        <f>SUM(J5:J51)-1</f>
        <v>2357711</v>
      </c>
      <c r="K4" s="17">
        <f>SUM(K5:K51)-1</f>
        <v>8494069</v>
      </c>
      <c r="L4" s="17">
        <f>SUM(L5:L51)</f>
        <v>0</v>
      </c>
      <c r="M4" s="37"/>
      <c r="N4" s="37"/>
    </row>
    <row r="5" spans="1:12" s="8" customFormat="1" ht="18" customHeight="1">
      <c r="A5" s="47" t="s">
        <v>122</v>
      </c>
      <c r="B5" s="20" t="s">
        <v>11</v>
      </c>
      <c r="C5" s="21">
        <f aca="true" t="shared" si="0" ref="C5:C51">SUM(D5:L5)</f>
        <v>0</v>
      </c>
      <c r="D5" s="22">
        <v>0</v>
      </c>
      <c r="E5" s="22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</row>
    <row r="6" spans="1:12" s="8" customFormat="1" ht="18" customHeight="1">
      <c r="A6" s="47" t="s">
        <v>106</v>
      </c>
      <c r="B6" s="24" t="s">
        <v>12</v>
      </c>
      <c r="C6" s="21">
        <f t="shared" si="0"/>
        <v>0</v>
      </c>
      <c r="D6" s="22">
        <v>0</v>
      </c>
      <c r="E6" s="22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</row>
    <row r="7" spans="1:12" s="8" customFormat="1" ht="18" customHeight="1">
      <c r="A7" s="47" t="s">
        <v>108</v>
      </c>
      <c r="B7" s="24" t="s">
        <v>13</v>
      </c>
      <c r="C7" s="21">
        <f t="shared" si="0"/>
        <v>0</v>
      </c>
      <c r="D7" s="22">
        <v>0</v>
      </c>
      <c r="E7" s="22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</row>
    <row r="8" spans="1:12" s="8" customFormat="1" ht="18" customHeight="1">
      <c r="A8" s="47" t="s">
        <v>110</v>
      </c>
      <c r="B8" s="24" t="s">
        <v>14</v>
      </c>
      <c r="C8" s="21">
        <f t="shared" si="0"/>
        <v>0</v>
      </c>
      <c r="D8" s="22">
        <v>0</v>
      </c>
      <c r="E8" s="22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</row>
    <row r="9" spans="1:12" s="8" customFormat="1" ht="18" customHeight="1">
      <c r="A9" s="47" t="s">
        <v>112</v>
      </c>
      <c r="B9" s="24" t="s">
        <v>15</v>
      </c>
      <c r="C9" s="21">
        <f t="shared" si="0"/>
        <v>0</v>
      </c>
      <c r="D9" s="22">
        <v>0</v>
      </c>
      <c r="E9" s="22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</row>
    <row r="10" spans="1:12" s="8" customFormat="1" ht="18" customHeight="1">
      <c r="A10" s="47" t="s">
        <v>114</v>
      </c>
      <c r="B10" s="24" t="s">
        <v>16</v>
      </c>
      <c r="C10" s="21">
        <f t="shared" si="0"/>
        <v>0</v>
      </c>
      <c r="D10" s="22">
        <v>0</v>
      </c>
      <c r="E10" s="22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</row>
    <row r="11" spans="1:12" s="8" customFormat="1" ht="18" customHeight="1">
      <c r="A11" s="47" t="s">
        <v>116</v>
      </c>
      <c r="B11" s="24" t="s">
        <v>17</v>
      </c>
      <c r="C11" s="21">
        <f t="shared" si="0"/>
        <v>0</v>
      </c>
      <c r="D11" s="22">
        <v>0</v>
      </c>
      <c r="E11" s="22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</row>
    <row r="12" spans="1:12" s="8" customFormat="1" ht="18" customHeight="1">
      <c r="A12" s="47" t="s">
        <v>118</v>
      </c>
      <c r="B12" s="24" t="s">
        <v>18</v>
      </c>
      <c r="C12" s="21">
        <f t="shared" si="0"/>
        <v>118849</v>
      </c>
      <c r="D12" s="22">
        <v>0</v>
      </c>
      <c r="E12" s="22">
        <v>0</v>
      </c>
      <c r="F12" s="23">
        <v>0</v>
      </c>
      <c r="G12" s="23">
        <v>0</v>
      </c>
      <c r="H12" s="23">
        <v>0</v>
      </c>
      <c r="I12" s="23">
        <v>118849</v>
      </c>
      <c r="J12" s="23">
        <v>0</v>
      </c>
      <c r="K12" s="23">
        <v>0</v>
      </c>
      <c r="L12" s="23">
        <v>0</v>
      </c>
    </row>
    <row r="13" spans="1:12" s="8" customFormat="1" ht="18" customHeight="1">
      <c r="A13" s="47" t="s">
        <v>120</v>
      </c>
      <c r="B13" s="24" t="s">
        <v>19</v>
      </c>
      <c r="C13" s="21">
        <f t="shared" si="0"/>
        <v>0</v>
      </c>
      <c r="D13" s="22">
        <v>0</v>
      </c>
      <c r="E13" s="22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</row>
    <row r="14" spans="1:12" s="8" customFormat="1" ht="18" customHeight="1">
      <c r="A14" s="19" t="s">
        <v>20</v>
      </c>
      <c r="B14" s="24" t="s">
        <v>21</v>
      </c>
      <c r="C14" s="21">
        <f t="shared" si="0"/>
        <v>0</v>
      </c>
      <c r="D14" s="22">
        <v>0</v>
      </c>
      <c r="E14" s="22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s="8" customFormat="1" ht="18" customHeight="1">
      <c r="A15" s="19" t="s">
        <v>22</v>
      </c>
      <c r="B15" s="24" t="s">
        <v>23</v>
      </c>
      <c r="C15" s="21">
        <f t="shared" si="0"/>
        <v>85750</v>
      </c>
      <c r="D15" s="22">
        <v>0</v>
      </c>
      <c r="E15" s="22">
        <v>0</v>
      </c>
      <c r="F15" s="23">
        <v>0</v>
      </c>
      <c r="G15" s="23">
        <v>85750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</row>
    <row r="16" spans="1:12" s="8" customFormat="1" ht="18" customHeight="1">
      <c r="A16" s="19" t="s">
        <v>24</v>
      </c>
      <c r="B16" s="24" t="s">
        <v>25</v>
      </c>
      <c r="C16" s="21">
        <f t="shared" si="0"/>
        <v>0</v>
      </c>
      <c r="D16" s="22">
        <v>0</v>
      </c>
      <c r="E16" s="22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</row>
    <row r="17" spans="1:12" s="8" customFormat="1" ht="18" customHeight="1">
      <c r="A17" s="19" t="s">
        <v>26</v>
      </c>
      <c r="B17" s="24" t="s">
        <v>27</v>
      </c>
      <c r="C17" s="21">
        <f t="shared" si="0"/>
        <v>46104</v>
      </c>
      <c r="D17" s="22">
        <v>0</v>
      </c>
      <c r="E17" s="22">
        <v>0</v>
      </c>
      <c r="F17" s="23">
        <v>0</v>
      </c>
      <c r="G17" s="23">
        <v>46104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</row>
    <row r="18" spans="1:12" s="8" customFormat="1" ht="18" customHeight="1">
      <c r="A18" s="19" t="s">
        <v>28</v>
      </c>
      <c r="B18" s="24" t="s">
        <v>29</v>
      </c>
      <c r="C18" s="21">
        <f t="shared" si="0"/>
        <v>0</v>
      </c>
      <c r="D18" s="22">
        <v>0</v>
      </c>
      <c r="E18" s="22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1:12" s="8" customFormat="1" ht="18" customHeight="1">
      <c r="A19" s="19" t="s">
        <v>30</v>
      </c>
      <c r="B19" s="24" t="s">
        <v>31</v>
      </c>
      <c r="C19" s="21">
        <f t="shared" si="0"/>
        <v>0</v>
      </c>
      <c r="D19" s="22">
        <v>0</v>
      </c>
      <c r="E19" s="22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</row>
    <row r="20" spans="1:12" s="8" customFormat="1" ht="18" customHeight="1">
      <c r="A20" s="19" t="s">
        <v>32</v>
      </c>
      <c r="B20" s="24" t="s">
        <v>33</v>
      </c>
      <c r="C20" s="21">
        <f t="shared" si="0"/>
        <v>301002</v>
      </c>
      <c r="D20" s="22">
        <v>268224</v>
      </c>
      <c r="E20" s="22">
        <v>0</v>
      </c>
      <c r="F20" s="23">
        <v>0</v>
      </c>
      <c r="G20" s="23">
        <v>0</v>
      </c>
      <c r="H20" s="23">
        <v>0</v>
      </c>
      <c r="I20" s="23">
        <v>0</v>
      </c>
      <c r="J20" s="23">
        <v>32778</v>
      </c>
      <c r="K20" s="23">
        <v>0</v>
      </c>
      <c r="L20" s="23">
        <v>0</v>
      </c>
    </row>
    <row r="21" spans="1:12" s="8" customFormat="1" ht="18" customHeight="1">
      <c r="A21" s="19" t="s">
        <v>34</v>
      </c>
      <c r="B21" s="24" t="s">
        <v>35</v>
      </c>
      <c r="C21" s="21">
        <f t="shared" si="0"/>
        <v>0</v>
      </c>
      <c r="D21" s="22">
        <v>0</v>
      </c>
      <c r="E21" s="22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</row>
    <row r="22" spans="1:12" s="8" customFormat="1" ht="18" customHeight="1">
      <c r="A22" s="19" t="s">
        <v>36</v>
      </c>
      <c r="B22" s="24" t="s">
        <v>37</v>
      </c>
      <c r="C22" s="21">
        <f t="shared" si="0"/>
        <v>0</v>
      </c>
      <c r="D22" s="22">
        <v>0</v>
      </c>
      <c r="E22" s="22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</row>
    <row r="23" spans="1:12" s="8" customFormat="1" ht="18" customHeight="1">
      <c r="A23" s="19" t="s">
        <v>38</v>
      </c>
      <c r="B23" s="24" t="s">
        <v>39</v>
      </c>
      <c r="C23" s="21">
        <f t="shared" si="0"/>
        <v>0</v>
      </c>
      <c r="D23" s="22">
        <v>0</v>
      </c>
      <c r="E23" s="22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</row>
    <row r="24" spans="1:12" s="8" customFormat="1" ht="18" customHeight="1">
      <c r="A24" s="19" t="s">
        <v>40</v>
      </c>
      <c r="B24" s="24" t="s">
        <v>41</v>
      </c>
      <c r="C24" s="21">
        <f t="shared" si="0"/>
        <v>167745</v>
      </c>
      <c r="D24" s="22">
        <v>0</v>
      </c>
      <c r="E24" s="22">
        <v>0</v>
      </c>
      <c r="F24" s="23">
        <v>0</v>
      </c>
      <c r="G24" s="23">
        <v>95839</v>
      </c>
      <c r="H24" s="23">
        <v>0</v>
      </c>
      <c r="I24" s="23">
        <v>71906</v>
      </c>
      <c r="J24" s="23">
        <v>0</v>
      </c>
      <c r="K24" s="23">
        <v>0</v>
      </c>
      <c r="L24" s="23">
        <v>0</v>
      </c>
    </row>
    <row r="25" spans="1:12" s="8" customFormat="1" ht="18" customHeight="1">
      <c r="A25" s="19" t="s">
        <v>42</v>
      </c>
      <c r="B25" s="24" t="s">
        <v>43</v>
      </c>
      <c r="C25" s="21">
        <f t="shared" si="0"/>
        <v>0</v>
      </c>
      <c r="D25" s="22">
        <v>0</v>
      </c>
      <c r="E25" s="22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</row>
    <row r="26" spans="1:12" s="8" customFormat="1" ht="18" customHeight="1">
      <c r="A26" s="19" t="s">
        <v>44</v>
      </c>
      <c r="B26" s="24" t="s">
        <v>45</v>
      </c>
      <c r="C26" s="21">
        <f t="shared" si="0"/>
        <v>0</v>
      </c>
      <c r="D26" s="22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</row>
    <row r="27" spans="1:12" s="8" customFormat="1" ht="18" customHeight="1">
      <c r="A27" s="19" t="s">
        <v>46</v>
      </c>
      <c r="B27" s="24" t="s">
        <v>47</v>
      </c>
      <c r="C27" s="21">
        <f t="shared" si="0"/>
        <v>10890</v>
      </c>
      <c r="D27" s="22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10890</v>
      </c>
      <c r="L27" s="23">
        <v>0</v>
      </c>
    </row>
    <row r="28" spans="1:12" s="8" customFormat="1" ht="18" customHeight="1">
      <c r="A28" s="19" t="s">
        <v>48</v>
      </c>
      <c r="B28" s="24" t="s">
        <v>49</v>
      </c>
      <c r="C28" s="21">
        <f t="shared" si="0"/>
        <v>145151</v>
      </c>
      <c r="D28" s="22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145151</v>
      </c>
      <c r="L28" s="23">
        <v>0</v>
      </c>
    </row>
    <row r="29" spans="1:12" s="8" customFormat="1" ht="18" customHeight="1">
      <c r="A29" s="19" t="s">
        <v>50</v>
      </c>
      <c r="B29" s="24" t="s">
        <v>51</v>
      </c>
      <c r="C29" s="21">
        <f t="shared" si="0"/>
        <v>32090</v>
      </c>
      <c r="D29" s="22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32090</v>
      </c>
      <c r="L29" s="23">
        <v>0</v>
      </c>
    </row>
    <row r="30" spans="1:12" s="8" customFormat="1" ht="18" customHeight="1">
      <c r="A30" s="19" t="s">
        <v>52</v>
      </c>
      <c r="B30" s="24" t="s">
        <v>53</v>
      </c>
      <c r="C30" s="21">
        <f t="shared" si="0"/>
        <v>0</v>
      </c>
      <c r="D30" s="22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</row>
    <row r="31" spans="1:12" s="8" customFormat="1" ht="18" customHeight="1">
      <c r="A31" s="19" t="s">
        <v>54</v>
      </c>
      <c r="B31" s="24" t="s">
        <v>55</v>
      </c>
      <c r="C31" s="21">
        <f t="shared" si="0"/>
        <v>0</v>
      </c>
      <c r="D31" s="22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</row>
    <row r="32" spans="1:12" s="8" customFormat="1" ht="18" customHeight="1">
      <c r="A32" s="19" t="s">
        <v>56</v>
      </c>
      <c r="B32" s="24" t="s">
        <v>57</v>
      </c>
      <c r="C32" s="21">
        <f t="shared" si="0"/>
        <v>0</v>
      </c>
      <c r="D32" s="22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</row>
    <row r="33" spans="1:12" s="8" customFormat="1" ht="18" customHeight="1">
      <c r="A33" s="19" t="s">
        <v>58</v>
      </c>
      <c r="B33" s="24" t="s">
        <v>59</v>
      </c>
      <c r="C33" s="21">
        <f t="shared" si="0"/>
        <v>193705</v>
      </c>
      <c r="D33" s="22">
        <v>0</v>
      </c>
      <c r="E33" s="23">
        <v>0</v>
      </c>
      <c r="F33" s="23">
        <v>0</v>
      </c>
      <c r="G33" s="23">
        <v>0</v>
      </c>
      <c r="H33" s="23">
        <v>0</v>
      </c>
      <c r="I33" s="23">
        <v>95779</v>
      </c>
      <c r="J33" s="23">
        <v>97926</v>
      </c>
      <c r="K33" s="23">
        <v>0</v>
      </c>
      <c r="L33" s="23">
        <v>0</v>
      </c>
    </row>
    <row r="34" spans="1:12" s="8" customFormat="1" ht="18" customHeight="1">
      <c r="A34" s="19" t="s">
        <v>60</v>
      </c>
      <c r="B34" s="24" t="s">
        <v>61</v>
      </c>
      <c r="C34" s="21">
        <f t="shared" si="0"/>
        <v>78670</v>
      </c>
      <c r="D34" s="22">
        <v>0</v>
      </c>
      <c r="E34" s="23">
        <v>0</v>
      </c>
      <c r="F34" s="23">
        <v>0</v>
      </c>
      <c r="G34" s="23">
        <v>78670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</row>
    <row r="35" spans="1:12" s="8" customFormat="1" ht="18" customHeight="1">
      <c r="A35" s="19" t="s">
        <v>62</v>
      </c>
      <c r="B35" s="24" t="s">
        <v>63</v>
      </c>
      <c r="C35" s="21">
        <f t="shared" si="0"/>
        <v>0</v>
      </c>
      <c r="D35" s="22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</row>
    <row r="36" spans="1:12" s="8" customFormat="1" ht="18" customHeight="1">
      <c r="A36" s="19" t="s">
        <v>64</v>
      </c>
      <c r="B36" s="24" t="s">
        <v>65</v>
      </c>
      <c r="C36" s="21">
        <f t="shared" si="0"/>
        <v>0</v>
      </c>
      <c r="D36" s="22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</row>
    <row r="37" spans="1:12" s="8" customFormat="1" ht="18" customHeight="1">
      <c r="A37" s="19" t="s">
        <v>66</v>
      </c>
      <c r="B37" s="24" t="s">
        <v>67</v>
      </c>
      <c r="C37" s="21">
        <f t="shared" si="0"/>
        <v>279601</v>
      </c>
      <c r="D37" s="22">
        <v>0</v>
      </c>
      <c r="E37" s="23">
        <v>130064</v>
      </c>
      <c r="F37" s="23">
        <v>0</v>
      </c>
      <c r="G37" s="23">
        <v>94325</v>
      </c>
      <c r="H37" s="23">
        <v>55212</v>
      </c>
      <c r="I37" s="23">
        <v>0</v>
      </c>
      <c r="J37" s="23">
        <v>0</v>
      </c>
      <c r="K37" s="23">
        <v>0</v>
      </c>
      <c r="L37" s="23">
        <v>0</v>
      </c>
    </row>
    <row r="38" spans="1:12" s="8" customFormat="1" ht="18" customHeight="1">
      <c r="A38" s="19" t="s">
        <v>68</v>
      </c>
      <c r="B38" s="24" t="s">
        <v>69</v>
      </c>
      <c r="C38" s="21">
        <f t="shared" si="0"/>
        <v>104761</v>
      </c>
      <c r="D38" s="22">
        <v>0</v>
      </c>
      <c r="E38" s="23">
        <v>0</v>
      </c>
      <c r="F38" s="23">
        <v>0</v>
      </c>
      <c r="G38" s="23">
        <v>0</v>
      </c>
      <c r="H38" s="23">
        <v>0</v>
      </c>
      <c r="I38" s="23">
        <v>78487</v>
      </c>
      <c r="J38" s="23">
        <v>0</v>
      </c>
      <c r="K38" s="23">
        <v>26274</v>
      </c>
      <c r="L38" s="23">
        <v>0</v>
      </c>
    </row>
    <row r="39" spans="1:12" s="8" customFormat="1" ht="18" customHeight="1">
      <c r="A39" s="19" t="s">
        <v>70</v>
      </c>
      <c r="B39" s="24" t="s">
        <v>71</v>
      </c>
      <c r="C39" s="21">
        <f t="shared" si="0"/>
        <v>377160</v>
      </c>
      <c r="D39" s="22">
        <v>172517</v>
      </c>
      <c r="E39" s="23">
        <v>0</v>
      </c>
      <c r="F39" s="23">
        <v>0</v>
      </c>
      <c r="G39" s="23">
        <v>1369</v>
      </c>
      <c r="H39" s="23">
        <v>11610</v>
      </c>
      <c r="I39" s="23">
        <v>0</v>
      </c>
      <c r="J39" s="23">
        <v>0</v>
      </c>
      <c r="K39" s="23">
        <v>191664</v>
      </c>
      <c r="L39" s="23">
        <v>0</v>
      </c>
    </row>
    <row r="40" spans="1:12" s="8" customFormat="1" ht="18" customHeight="1">
      <c r="A40" s="19" t="s">
        <v>72</v>
      </c>
      <c r="B40" s="24" t="s">
        <v>73</v>
      </c>
      <c r="C40" s="21">
        <f t="shared" si="0"/>
        <v>56</v>
      </c>
      <c r="D40" s="22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56</v>
      </c>
      <c r="K40" s="23">
        <v>0</v>
      </c>
      <c r="L40" s="23">
        <v>0</v>
      </c>
    </row>
    <row r="41" spans="1:12" s="8" customFormat="1" ht="18" customHeight="1">
      <c r="A41" s="19" t="s">
        <v>74</v>
      </c>
      <c r="B41" s="24" t="s">
        <v>75</v>
      </c>
      <c r="C41" s="21">
        <f t="shared" si="0"/>
        <v>80072</v>
      </c>
      <c r="D41" s="22">
        <v>0</v>
      </c>
      <c r="E41" s="23">
        <v>0</v>
      </c>
      <c r="F41" s="23">
        <v>0</v>
      </c>
      <c r="G41" s="23">
        <v>11</v>
      </c>
      <c r="H41" s="23">
        <v>0</v>
      </c>
      <c r="I41" s="23">
        <v>0</v>
      </c>
      <c r="J41" s="23">
        <v>0</v>
      </c>
      <c r="K41" s="23">
        <v>80061</v>
      </c>
      <c r="L41" s="23">
        <v>0</v>
      </c>
    </row>
    <row r="42" spans="1:12" s="8" customFormat="1" ht="18" customHeight="1">
      <c r="A42" s="19" t="s">
        <v>76</v>
      </c>
      <c r="B42" s="24" t="s">
        <v>77</v>
      </c>
      <c r="C42" s="21">
        <f t="shared" si="0"/>
        <v>0</v>
      </c>
      <c r="D42" s="22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</row>
    <row r="43" spans="1:12" s="8" customFormat="1" ht="18" customHeight="1">
      <c r="A43" s="19" t="s">
        <v>78</v>
      </c>
      <c r="B43" s="24" t="s">
        <v>79</v>
      </c>
      <c r="C43" s="21">
        <f t="shared" si="0"/>
        <v>19355</v>
      </c>
      <c r="D43" s="22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127</v>
      </c>
      <c r="K43" s="23">
        <v>19228</v>
      </c>
      <c r="L43" s="23">
        <v>0</v>
      </c>
    </row>
    <row r="44" spans="1:12" s="8" customFormat="1" ht="18" customHeight="1">
      <c r="A44" s="19" t="s">
        <v>80</v>
      </c>
      <c r="B44" s="24" t="s">
        <v>81</v>
      </c>
      <c r="C44" s="21">
        <f t="shared" si="0"/>
        <v>3407857</v>
      </c>
      <c r="D44" s="22">
        <v>104028</v>
      </c>
      <c r="E44" s="23">
        <v>354411</v>
      </c>
      <c r="F44" s="23">
        <v>0</v>
      </c>
      <c r="G44" s="23">
        <v>289838</v>
      </c>
      <c r="H44" s="23">
        <v>798144</v>
      </c>
      <c r="I44" s="23">
        <v>1184587</v>
      </c>
      <c r="J44" s="23">
        <v>251904</v>
      </c>
      <c r="K44" s="23">
        <v>424945</v>
      </c>
      <c r="L44" s="23">
        <v>0</v>
      </c>
    </row>
    <row r="45" spans="1:12" s="8" customFormat="1" ht="18" customHeight="1">
      <c r="A45" s="19">
        <v>41</v>
      </c>
      <c r="B45" s="24" t="s">
        <v>83</v>
      </c>
      <c r="C45" s="21">
        <f t="shared" si="0"/>
        <v>19096</v>
      </c>
      <c r="D45" s="22">
        <v>0</v>
      </c>
      <c r="E45" s="23">
        <v>19096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</row>
    <row r="46" spans="1:12" s="8" customFormat="1" ht="18" customHeight="1">
      <c r="A46" s="19" t="s">
        <v>84</v>
      </c>
      <c r="B46" s="24" t="s">
        <v>85</v>
      </c>
      <c r="C46" s="21">
        <f t="shared" si="0"/>
        <v>56556</v>
      </c>
      <c r="D46" s="22">
        <v>0</v>
      </c>
      <c r="E46" s="23">
        <v>32108</v>
      </c>
      <c r="F46" s="23">
        <v>0</v>
      </c>
      <c r="G46" s="23">
        <v>0</v>
      </c>
      <c r="H46" s="23">
        <v>0</v>
      </c>
      <c r="I46" s="23">
        <v>0</v>
      </c>
      <c r="J46" s="23">
        <v>24448</v>
      </c>
      <c r="K46" s="23">
        <v>0</v>
      </c>
      <c r="L46" s="23">
        <v>0</v>
      </c>
    </row>
    <row r="47" spans="1:12" s="8" customFormat="1" ht="18" customHeight="1">
      <c r="A47" s="19" t="s">
        <v>86</v>
      </c>
      <c r="B47" s="24" t="s">
        <v>87</v>
      </c>
      <c r="C47" s="21">
        <f t="shared" si="0"/>
        <v>1698794</v>
      </c>
      <c r="D47" s="22">
        <v>82213</v>
      </c>
      <c r="E47" s="23">
        <v>12974</v>
      </c>
      <c r="F47" s="23">
        <v>0</v>
      </c>
      <c r="G47" s="23">
        <v>390714</v>
      </c>
      <c r="H47" s="23">
        <v>960267</v>
      </c>
      <c r="I47" s="23">
        <v>204201</v>
      </c>
      <c r="J47" s="23">
        <v>7566</v>
      </c>
      <c r="K47" s="23">
        <v>40859</v>
      </c>
      <c r="L47" s="23">
        <v>0</v>
      </c>
    </row>
    <row r="48" spans="1:12" s="18" customFormat="1" ht="54" customHeight="1">
      <c r="A48" s="25" t="s">
        <v>88</v>
      </c>
      <c r="B48" s="26" t="s">
        <v>89</v>
      </c>
      <c r="C48" s="27">
        <f t="shared" si="0"/>
        <v>37284823</v>
      </c>
      <c r="D48" s="28">
        <v>1424320</v>
      </c>
      <c r="E48" s="29">
        <v>1392253</v>
      </c>
      <c r="F48" s="29">
        <v>12711944</v>
      </c>
      <c r="G48" s="29">
        <v>4632364</v>
      </c>
      <c r="H48" s="29">
        <v>5334485</v>
      </c>
      <c r="I48" s="29">
        <v>2731904</v>
      </c>
      <c r="J48" s="29">
        <v>1822552</v>
      </c>
      <c r="K48" s="29">
        <v>7235001</v>
      </c>
      <c r="L48" s="29">
        <v>0</v>
      </c>
    </row>
    <row r="49" spans="1:12" s="8" customFormat="1" ht="18" customHeight="1">
      <c r="A49" s="19" t="s">
        <v>90</v>
      </c>
      <c r="B49" s="24" t="s">
        <v>91</v>
      </c>
      <c r="C49" s="21">
        <f t="shared" si="0"/>
        <v>1447800</v>
      </c>
      <c r="D49" s="22">
        <v>0</v>
      </c>
      <c r="E49" s="23">
        <v>0</v>
      </c>
      <c r="F49" s="23">
        <v>24323</v>
      </c>
      <c r="G49" s="23">
        <v>44485</v>
      </c>
      <c r="H49" s="23">
        <v>979256</v>
      </c>
      <c r="I49" s="23">
        <v>22417</v>
      </c>
      <c r="J49" s="23">
        <v>120355</v>
      </c>
      <c r="K49" s="23">
        <v>256964</v>
      </c>
      <c r="L49" s="23">
        <v>0</v>
      </c>
    </row>
    <row r="50" spans="1:12" s="8" customFormat="1" ht="18" customHeight="1">
      <c r="A50" s="48" t="s">
        <v>92</v>
      </c>
      <c r="B50" s="24" t="s">
        <v>93</v>
      </c>
      <c r="C50" s="21">
        <f t="shared" si="0"/>
        <v>154451</v>
      </c>
      <c r="D50" s="22">
        <v>0</v>
      </c>
      <c r="E50" s="22">
        <v>0</v>
      </c>
      <c r="F50" s="22">
        <v>0</v>
      </c>
      <c r="G50" s="22">
        <v>10985</v>
      </c>
      <c r="H50" s="22">
        <v>0</v>
      </c>
      <c r="I50" s="22">
        <v>112523</v>
      </c>
      <c r="J50" s="22">
        <v>0</v>
      </c>
      <c r="K50" s="22">
        <v>30943</v>
      </c>
      <c r="L50" s="22">
        <v>0</v>
      </c>
    </row>
    <row r="51" spans="1:12" s="8" customFormat="1" ht="18" customHeight="1">
      <c r="A51" s="60" t="s">
        <v>94</v>
      </c>
      <c r="B51" s="61" t="s">
        <v>95</v>
      </c>
      <c r="C51" s="62">
        <f t="shared" si="0"/>
        <v>0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</row>
    <row r="52" spans="1:6" s="8" customFormat="1" ht="15" customHeight="1">
      <c r="A52" s="30" t="s">
        <v>98</v>
      </c>
      <c r="C52" s="31"/>
      <c r="D52" s="31"/>
      <c r="F52" s="32"/>
    </row>
    <row r="53" spans="1:6" s="8" customFormat="1" ht="15" customHeight="1">
      <c r="A53" s="38" t="s">
        <v>99</v>
      </c>
      <c r="C53" s="31"/>
      <c r="D53" s="31"/>
      <c r="F53" s="32"/>
    </row>
    <row r="54" spans="3:4" ht="17.25">
      <c r="C54" s="39"/>
      <c r="D54" s="40"/>
    </row>
  </sheetData>
  <sheetProtection/>
  <mergeCells count="3">
    <mergeCell ref="A3:B3"/>
    <mergeCell ref="A1:L1"/>
    <mergeCell ref="F2:H2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2009-02-20T05:22:18Z</cp:lastPrinted>
  <dcterms:created xsi:type="dcterms:W3CDTF">2008-03-26T04:36:36Z</dcterms:created>
  <dcterms:modified xsi:type="dcterms:W3CDTF">2009-02-20T05:22:23Z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