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30" sheetId="1" r:id="rId1"/>
  </sheets>
  <definedNames>
    <definedName name="_10.電気_ガスおよび水道" localSheetId="0">'130'!$A$1:$G$20</definedName>
    <definedName name="_10.電気_ガスおよび水道">#REF!</definedName>
    <definedName name="_xlnm.Print_Area" localSheetId="0">'130'!$A$1:$X$35</definedName>
  </definedNames>
  <calcPr fullCalcOnLoad="1"/>
</workbook>
</file>

<file path=xl/sharedStrings.xml><?xml version="1.0" encoding="utf-8"?>
<sst xmlns="http://schemas.openxmlformats.org/spreadsheetml/2006/main" count="100" uniqueCount="82">
  <si>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</si>
  <si>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</si>
  <si>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</si>
  <si>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</si>
  <si>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</si>
  <si>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</si>
  <si>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</si>
  <si>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</si>
  <si>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</si>
  <si>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</si>
  <si>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</si>
  <si>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</si>
  <si>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</si>
  <si>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</si>
  <si>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</si>
  <si>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</si>
  <si>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</si>
  <si>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</si>
  <si>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</si>
  <si>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</si>
  <si>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</si>
  <si>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</si>
  <si>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</si>
  <si>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</si>
  <si>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</si>
  <si>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</si>
  <si>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</si>
  <si>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</si>
  <si>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</si>
  <si>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</si>
  <si>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</si>
  <si>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</si>
  <si>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</si>
  <si>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</si>
  <si>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</si>
  <si>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</si>
  <si>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</si>
  <si>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</si>
  <si>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</si>
  <si>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</si>
  <si>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</si>
  <si>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</si>
  <si>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</si>
  <si>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</si>
  <si>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</si>
  <si>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</si>
  <si>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</si>
  <si>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</si>
  <si>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</si>
  <si>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</si>
  <si>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</si>
  <si>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原動機付　　　　　自 転 車　　　　　(125cc未満)*</t>
  </si>
  <si>
    <t>小型車</t>
  </si>
  <si>
    <t>特種車</t>
  </si>
  <si>
    <t>cc未満)*</t>
  </si>
  <si>
    <r>
      <t xml:space="preserve"> 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</si>
  <si>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</si>
  <si>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</si>
  <si>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</si>
  <si>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</si>
  <si>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</si>
  <si>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t>20</t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</si>
  <si>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</si>
  <si>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</si>
  <si>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</si>
  <si>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</si>
  <si>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</si>
  <si>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</si>
  <si>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</si>
  <si>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</si>
  <si>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</si>
  <si>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12 豊後大野市</t>
  </si>
  <si>
    <t>13 由  布  市</t>
  </si>
  <si>
    <t>14 国  東  市</t>
  </si>
  <si>
    <t>15 姫  島  村</t>
  </si>
  <si>
    <t>16 日  出  町</t>
  </si>
  <si>
    <t>17 九  重  町</t>
  </si>
  <si>
    <t>18 玖  珠  町</t>
  </si>
  <si>
    <t>　注）＊の項目は、4月1日現在のデータ。</t>
  </si>
  <si>
    <t>資料：大分運輸支局､社団法人全国軽自動車協会連合会｢市区町村別軽自動車車両数｣､県市町村振興課「市町村課税状況等の調」</t>
  </si>
  <si>
    <t xml:space="preserve">130.市町村別、車種 別自動車等台数 </t>
  </si>
  <si>
    <t>不　　　　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</si>
</sst>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6" fillId="0" borderId="10" xfId="0" applyNumberFormat="1" applyFont="1" applyBorder="1" applyAlignment="1" applyProtection="1">
      <alignment horizontal="left"/>
      <protection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Continuous"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right"/>
    </xf>
    <xf numFmtId="177" fontId="6" fillId="0" borderId="11" xfId="0" applyNumberFormat="1" applyFont="1" applyFill="1" applyBorder="1" applyAlignment="1" applyProtection="1">
      <alignment horizontal="centerContinuous" vertical="center"/>
      <protection/>
    </xf>
    <xf numFmtId="177" fontId="6" fillId="0" borderId="11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7" xfId="0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177" fontId="0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177" fontId="4" fillId="0" borderId="12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Border="1" applyAlignment="1" applyProtection="1">
      <alignment horizontal="center"/>
      <protection/>
    </xf>
    <xf numFmtId="41" fontId="8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17" xfId="0" applyNumberFormat="1" applyFont="1" applyFill="1" applyBorder="1" applyAlignment="1" applyProtection="1">
      <alignment/>
      <protection locked="0"/>
    </xf>
    <xf numFmtId="177" fontId="8" fillId="0" borderId="12" xfId="0" applyNumberFormat="1" applyFont="1" applyBorder="1" applyAlignment="1" quotePrefix="1">
      <alignment horizontal="center"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41" fontId="8" fillId="0" borderId="17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177" fontId="0" fillId="0" borderId="17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8" fillId="0" borderId="12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5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 applyProtection="1">
      <alignment horizontal="left"/>
      <protection/>
    </xf>
    <xf numFmtId="177" fontId="10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8" xfId="0" applyNumberFormat="1" applyFont="1" applyFill="1" applyBorder="1" applyAlignment="1" applyProtection="1">
      <alignment horizontal="center" vertical="center" wrapText="1"/>
      <protection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7" fontId="6" fillId="0" borderId="21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22" xfId="0" applyNumberFormat="1" applyFont="1" applyFill="1" applyBorder="1" applyAlignment="1" applyProtection="1">
      <alignment horizontal="center" vertical="center" wrapText="1"/>
      <protection/>
    </xf>
    <xf numFmtId="177" fontId="6" fillId="0" borderId="23" xfId="0" applyNumberFormat="1" applyFont="1" applyBorder="1" applyAlignment="1" applyProtection="1">
      <alignment horizontal="center" vertical="center" wrapText="1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24" xfId="0" applyNumberFormat="1" applyFont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8" fillId="0" borderId="11" xfId="0" applyNumberFormat="1" applyFont="1" applyFill="1" applyBorder="1" applyAlignment="1" applyProtection="1">
      <alignment/>
      <protection locked="0"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24" xfId="0" applyNumberFormat="1" applyFont="1" applyFill="1" applyBorder="1" applyAlignment="1" applyProtection="1">
      <alignment/>
      <protection/>
    </xf>
    <xf numFmtId="177" fontId="8" fillId="0" borderId="13" xfId="0" applyNumberFormat="1" applyFont="1" applyBorder="1" applyAlignment="1">
      <alignment horizontal="center"/>
    </xf>
    <xf numFmtId="177" fontId="0" fillId="0" borderId="24" xfId="0" applyNumberForma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showZeros="0" tabSelected="1" view="pageBreakPreview" zoomScaleSheetLayoutView="100" zoomScalePageLayoutView="0" workbookViewId="0" topLeftCell="A1">
      <selection activeCell="D40" sqref="D40"/>
    </sheetView>
  </sheetViews>
  <sheetFormatPr defaultColWidth="9.25390625" defaultRowHeight="12" customHeight="1"/>
  <cols>
    <col min="1" max="1" width="14.75390625" style="1" customWidth="1"/>
    <col min="2" max="3" width="13.625" style="1" customWidth="1"/>
    <col min="4" max="9" width="13.75390625" style="1" customWidth="1"/>
    <col min="10" max="10" width="13.875" style="1" customWidth="1"/>
    <col min="11" max="11" width="13.75390625" style="1" customWidth="1"/>
    <col min="12" max="16" width="12.25390625" style="1" customWidth="1"/>
    <col min="17" max="18" width="12.125" style="1" customWidth="1"/>
    <col min="19" max="19" width="9.75390625" style="1" customWidth="1"/>
    <col min="20" max="20" width="12.25390625" style="1" customWidth="1"/>
    <col min="21" max="21" width="9.75390625" style="1" customWidth="1"/>
    <col min="22" max="23" width="12.25390625" style="1" customWidth="1"/>
    <col min="24" max="24" width="4.875" style="67" customWidth="1"/>
    <col min="25" max="16384" width="9.25390625" style="1" customWidth="1"/>
  </cols>
  <sheetData>
    <row r="1" spans="1:24" ht="18" customHeight="1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2" customHeight="1" thickBot="1">
      <c r="A2" s="2" t="s">
        <v>0</v>
      </c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6" t="s">
        <v>48</v>
      </c>
    </row>
    <row r="3" spans="1:24" s="10" customFormat="1" ht="18" customHeight="1" thickTop="1">
      <c r="A3" s="100" t="s">
        <v>49</v>
      </c>
      <c r="B3" s="106" t="s">
        <v>1</v>
      </c>
      <c r="C3" s="103" t="s">
        <v>2</v>
      </c>
      <c r="D3" s="7" t="s">
        <v>50</v>
      </c>
      <c r="E3" s="8"/>
      <c r="F3" s="7"/>
      <c r="G3" s="8"/>
      <c r="H3" s="8"/>
      <c r="I3" s="8"/>
      <c r="J3" s="8"/>
      <c r="K3" s="8"/>
      <c r="L3" s="8"/>
      <c r="M3" s="8"/>
      <c r="N3" s="8"/>
      <c r="O3" s="103" t="s">
        <v>2</v>
      </c>
      <c r="P3" s="7" t="s">
        <v>3</v>
      </c>
      <c r="Q3" s="7"/>
      <c r="R3" s="8"/>
      <c r="S3" s="8"/>
      <c r="T3" s="8"/>
      <c r="U3" s="8"/>
      <c r="V3" s="8"/>
      <c r="W3" s="99" t="s">
        <v>51</v>
      </c>
      <c r="X3" s="9" t="s">
        <v>4</v>
      </c>
    </row>
    <row r="4" spans="1:24" s="10" customFormat="1" ht="18" customHeight="1">
      <c r="A4" s="101"/>
      <c r="B4" s="107"/>
      <c r="C4" s="104"/>
      <c r="D4" s="12" t="s">
        <v>5</v>
      </c>
      <c r="E4" s="7"/>
      <c r="F4" s="8"/>
      <c r="G4" s="8"/>
      <c r="H4" s="93" t="s">
        <v>6</v>
      </c>
      <c r="I4" s="12" t="s">
        <v>7</v>
      </c>
      <c r="J4" s="8"/>
      <c r="K4" s="13"/>
      <c r="L4" s="93" t="s">
        <v>8</v>
      </c>
      <c r="M4" s="93" t="s">
        <v>9</v>
      </c>
      <c r="N4" s="96" t="s">
        <v>10</v>
      </c>
      <c r="O4" s="104"/>
      <c r="P4" s="12" t="s">
        <v>11</v>
      </c>
      <c r="Q4" s="8"/>
      <c r="R4" s="8"/>
      <c r="S4" s="8"/>
      <c r="T4" s="14"/>
      <c r="U4" s="14"/>
      <c r="V4" s="11" t="s">
        <v>12</v>
      </c>
      <c r="W4" s="94"/>
      <c r="X4" s="9" t="s">
        <v>13</v>
      </c>
    </row>
    <row r="5" spans="1:24" s="10" customFormat="1" ht="15" customHeight="1">
      <c r="A5" s="101"/>
      <c r="B5" s="107"/>
      <c r="C5" s="104"/>
      <c r="D5" s="91" t="s">
        <v>14</v>
      </c>
      <c r="E5" s="91" t="s">
        <v>15</v>
      </c>
      <c r="F5" s="91" t="s">
        <v>52</v>
      </c>
      <c r="G5" s="91" t="s">
        <v>16</v>
      </c>
      <c r="H5" s="94"/>
      <c r="I5" s="91" t="s">
        <v>14</v>
      </c>
      <c r="J5" s="91" t="s">
        <v>15</v>
      </c>
      <c r="K5" s="91" t="s">
        <v>17</v>
      </c>
      <c r="L5" s="94"/>
      <c r="M5" s="94"/>
      <c r="N5" s="97"/>
      <c r="O5" s="104"/>
      <c r="P5" s="91" t="s">
        <v>14</v>
      </c>
      <c r="Q5" s="12" t="s">
        <v>18</v>
      </c>
      <c r="R5" s="8"/>
      <c r="S5" s="11" t="s">
        <v>19</v>
      </c>
      <c r="T5" s="11" t="s">
        <v>20</v>
      </c>
      <c r="U5" s="11" t="s">
        <v>53</v>
      </c>
      <c r="V5" s="11" t="s">
        <v>21</v>
      </c>
      <c r="W5" s="94"/>
      <c r="X5" s="9" t="s">
        <v>22</v>
      </c>
    </row>
    <row r="6" spans="1:28" s="10" customFormat="1" ht="15" customHeight="1">
      <c r="A6" s="102"/>
      <c r="B6" s="92"/>
      <c r="C6" s="105"/>
      <c r="D6" s="92"/>
      <c r="E6" s="92"/>
      <c r="F6" s="92"/>
      <c r="G6" s="92"/>
      <c r="H6" s="95"/>
      <c r="I6" s="92"/>
      <c r="J6" s="92"/>
      <c r="K6" s="92"/>
      <c r="L6" s="95"/>
      <c r="M6" s="95"/>
      <c r="N6" s="98"/>
      <c r="O6" s="105"/>
      <c r="P6" s="92"/>
      <c r="Q6" s="15" t="s">
        <v>23</v>
      </c>
      <c r="R6" s="15" t="s">
        <v>24</v>
      </c>
      <c r="S6" s="15" t="s">
        <v>23</v>
      </c>
      <c r="T6" s="16"/>
      <c r="U6" s="16"/>
      <c r="V6" s="15" t="s">
        <v>54</v>
      </c>
      <c r="W6" s="95"/>
      <c r="X6" s="17" t="s">
        <v>25</v>
      </c>
      <c r="Z6" s="18"/>
      <c r="AA6" s="18"/>
      <c r="AB6" s="18"/>
    </row>
    <row r="7" spans="1:24" ht="18" customHeight="1">
      <c r="A7" s="19" t="s">
        <v>55</v>
      </c>
      <c r="B7" s="20">
        <v>961651</v>
      </c>
      <c r="C7" s="21">
        <v>516760</v>
      </c>
      <c r="D7" s="21">
        <v>75761</v>
      </c>
      <c r="E7" s="21">
        <v>23953</v>
      </c>
      <c r="F7" s="21">
        <v>50423</v>
      </c>
      <c r="G7" s="21">
        <v>1385</v>
      </c>
      <c r="H7" s="22">
        <v>2597</v>
      </c>
      <c r="I7" s="22">
        <v>411930</v>
      </c>
      <c r="J7" s="22">
        <v>131640</v>
      </c>
      <c r="K7" s="22">
        <v>280290</v>
      </c>
      <c r="L7" s="22">
        <v>14218</v>
      </c>
      <c r="M7" s="22">
        <v>2461</v>
      </c>
      <c r="N7" s="22">
        <v>9793</v>
      </c>
      <c r="O7" s="23">
        <v>328132</v>
      </c>
      <c r="P7" s="22">
        <v>146473</v>
      </c>
      <c r="Q7" s="22">
        <v>74180</v>
      </c>
      <c r="R7" s="22">
        <v>72282</v>
      </c>
      <c r="S7" s="22">
        <v>11</v>
      </c>
      <c r="T7" s="22">
        <v>170890</v>
      </c>
      <c r="U7" s="22">
        <v>921</v>
      </c>
      <c r="V7" s="22">
        <v>9848</v>
      </c>
      <c r="W7" s="24">
        <v>116760</v>
      </c>
      <c r="X7" s="25" t="s">
        <v>56</v>
      </c>
    </row>
    <row r="8" spans="1:24" ht="18" customHeight="1">
      <c r="A8" s="26" t="s">
        <v>57</v>
      </c>
      <c r="B8" s="20">
        <v>966861</v>
      </c>
      <c r="C8" s="21">
        <v>514847</v>
      </c>
      <c r="D8" s="21">
        <v>74047</v>
      </c>
      <c r="E8" s="21">
        <v>23943</v>
      </c>
      <c r="F8" s="21">
        <v>48682</v>
      </c>
      <c r="G8" s="21">
        <v>1422</v>
      </c>
      <c r="H8" s="22">
        <v>2659</v>
      </c>
      <c r="I8" s="22">
        <v>411545</v>
      </c>
      <c r="J8" s="22">
        <v>136344</v>
      </c>
      <c r="K8" s="22">
        <v>275201</v>
      </c>
      <c r="L8" s="22">
        <v>14068</v>
      </c>
      <c r="M8" s="22">
        <v>2455</v>
      </c>
      <c r="N8" s="22">
        <v>10073</v>
      </c>
      <c r="O8" s="27">
        <v>338446</v>
      </c>
      <c r="P8" s="22">
        <v>144919</v>
      </c>
      <c r="Q8" s="22">
        <v>74663</v>
      </c>
      <c r="R8" s="22">
        <v>70242</v>
      </c>
      <c r="S8" s="22">
        <v>14</v>
      </c>
      <c r="T8" s="22">
        <v>182509</v>
      </c>
      <c r="U8" s="22">
        <v>967</v>
      </c>
      <c r="V8" s="22">
        <v>10051</v>
      </c>
      <c r="W8" s="28">
        <v>113571</v>
      </c>
      <c r="X8" s="25" t="s">
        <v>57</v>
      </c>
    </row>
    <row r="9" spans="1:24" ht="18" customHeight="1">
      <c r="A9" s="26" t="s">
        <v>58</v>
      </c>
      <c r="B9" s="29">
        <v>976249</v>
      </c>
      <c r="C9" s="30">
        <v>515684</v>
      </c>
      <c r="D9" s="30">
        <v>73245</v>
      </c>
      <c r="E9" s="30">
        <v>24204</v>
      </c>
      <c r="F9" s="30">
        <v>47505</v>
      </c>
      <c r="G9" s="30">
        <v>1536</v>
      </c>
      <c r="H9" s="30">
        <v>2695</v>
      </c>
      <c r="I9" s="30">
        <v>412936</v>
      </c>
      <c r="J9" s="30">
        <v>140267</v>
      </c>
      <c r="K9" s="30">
        <v>272669</v>
      </c>
      <c r="L9" s="30">
        <v>13964</v>
      </c>
      <c r="M9" s="30">
        <v>2445</v>
      </c>
      <c r="N9" s="30">
        <v>10399</v>
      </c>
      <c r="O9" s="31">
        <v>349974</v>
      </c>
      <c r="P9" s="30">
        <v>143747</v>
      </c>
      <c r="Q9" s="30">
        <v>75380</v>
      </c>
      <c r="R9" s="30">
        <v>68353</v>
      </c>
      <c r="S9" s="30">
        <v>14</v>
      </c>
      <c r="T9" s="30">
        <v>194769</v>
      </c>
      <c r="U9" s="30">
        <v>1030</v>
      </c>
      <c r="V9" s="30">
        <v>10428</v>
      </c>
      <c r="W9" s="32">
        <v>110591</v>
      </c>
      <c r="X9" s="25" t="s">
        <v>58</v>
      </c>
    </row>
    <row r="10" spans="1:24" ht="18" customHeight="1">
      <c r="A10" s="26" t="s">
        <v>59</v>
      </c>
      <c r="B10" s="29">
        <v>984831</v>
      </c>
      <c r="C10" s="30">
        <v>515006</v>
      </c>
      <c r="D10" s="30">
        <v>72594</v>
      </c>
      <c r="E10" s="30">
        <v>24458</v>
      </c>
      <c r="F10" s="30">
        <v>46502</v>
      </c>
      <c r="G10" s="30">
        <v>1634</v>
      </c>
      <c r="H10" s="30">
        <v>2705</v>
      </c>
      <c r="I10" s="30">
        <v>412687</v>
      </c>
      <c r="J10" s="30">
        <v>142274</v>
      </c>
      <c r="K10" s="30">
        <v>270413</v>
      </c>
      <c r="L10" s="30">
        <v>13862</v>
      </c>
      <c r="M10" s="30">
        <v>2446</v>
      </c>
      <c r="N10" s="30">
        <v>10712</v>
      </c>
      <c r="O10" s="31">
        <v>361949</v>
      </c>
      <c r="P10" s="30">
        <v>143125</v>
      </c>
      <c r="Q10" s="30">
        <v>76094</v>
      </c>
      <c r="R10" s="30">
        <v>67016</v>
      </c>
      <c r="S10" s="30">
        <v>15</v>
      </c>
      <c r="T10" s="30">
        <v>206829</v>
      </c>
      <c r="U10" s="30">
        <v>1109</v>
      </c>
      <c r="V10" s="30">
        <v>10886</v>
      </c>
      <c r="W10" s="32">
        <v>107876</v>
      </c>
      <c r="X10" s="25" t="s">
        <v>59</v>
      </c>
    </row>
    <row r="11" spans="1:24" ht="18" customHeight="1">
      <c r="A11" s="26" t="s">
        <v>60</v>
      </c>
      <c r="B11" s="29">
        <v>988669</v>
      </c>
      <c r="C11" s="30">
        <v>509899</v>
      </c>
      <c r="D11" s="30">
        <v>71680</v>
      </c>
      <c r="E11" s="30">
        <v>24586</v>
      </c>
      <c r="F11" s="30">
        <v>45422</v>
      </c>
      <c r="G11" s="30">
        <v>1672</v>
      </c>
      <c r="H11" s="30">
        <v>2685</v>
      </c>
      <c r="I11" s="30">
        <v>408067</v>
      </c>
      <c r="J11" s="30">
        <v>142751</v>
      </c>
      <c r="K11" s="30">
        <v>265316</v>
      </c>
      <c r="L11" s="30">
        <v>13872</v>
      </c>
      <c r="M11" s="30">
        <v>2464</v>
      </c>
      <c r="N11" s="30">
        <v>11131</v>
      </c>
      <c r="O11" s="31">
        <v>373339</v>
      </c>
      <c r="P11" s="31">
        <v>141326</v>
      </c>
      <c r="Q11" s="31">
        <v>76123</v>
      </c>
      <c r="R11" s="31">
        <v>65188</v>
      </c>
      <c r="S11" s="31">
        <v>15</v>
      </c>
      <c r="T11" s="31">
        <v>219619</v>
      </c>
      <c r="U11" s="31">
        <v>1188</v>
      </c>
      <c r="V11" s="31">
        <v>11206</v>
      </c>
      <c r="W11" s="32">
        <v>105431</v>
      </c>
      <c r="X11" s="33" t="s">
        <v>60</v>
      </c>
    </row>
    <row r="12" spans="1:24" ht="18" customHeight="1">
      <c r="A12" s="34"/>
      <c r="B12" s="35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8"/>
      <c r="P12" s="37"/>
      <c r="Q12" s="37"/>
      <c r="R12" s="37"/>
      <c r="S12" s="37"/>
      <c r="T12" s="37"/>
      <c r="U12" s="37"/>
      <c r="V12" s="37"/>
      <c r="W12" s="39"/>
      <c r="X12" s="40"/>
    </row>
    <row r="13" spans="1:24" s="18" customFormat="1" ht="18" customHeight="1">
      <c r="A13" s="41" t="s">
        <v>61</v>
      </c>
      <c r="B13" s="42">
        <f>SUM(B15:B33)</f>
        <v>989883</v>
      </c>
      <c r="C13" s="43">
        <f aca="true" t="shared" si="0" ref="C13:W13">SUM(C15:C33)</f>
        <v>502836</v>
      </c>
      <c r="D13" s="43">
        <f t="shared" si="0"/>
        <v>69935</v>
      </c>
      <c r="E13" s="43">
        <f t="shared" si="0"/>
        <v>24376</v>
      </c>
      <c r="F13" s="43">
        <f t="shared" si="0"/>
        <v>43911</v>
      </c>
      <c r="G13" s="43">
        <f t="shared" si="0"/>
        <v>1648</v>
      </c>
      <c r="H13" s="43">
        <f t="shared" si="0"/>
        <v>2671</v>
      </c>
      <c r="I13" s="43">
        <f t="shared" si="0"/>
        <v>402717</v>
      </c>
      <c r="J13" s="43">
        <f t="shared" si="0"/>
        <v>142849</v>
      </c>
      <c r="K13" s="43">
        <f t="shared" si="0"/>
        <v>258898</v>
      </c>
      <c r="L13" s="43">
        <f t="shared" si="0"/>
        <v>13714</v>
      </c>
      <c r="M13" s="43">
        <f t="shared" si="0"/>
        <v>2436</v>
      </c>
      <c r="N13" s="43">
        <f t="shared" si="0"/>
        <v>11363</v>
      </c>
      <c r="O13" s="44">
        <f t="shared" si="0"/>
        <v>384029</v>
      </c>
      <c r="P13" s="44">
        <f t="shared" si="0"/>
        <v>139657</v>
      </c>
      <c r="Q13" s="44">
        <f t="shared" si="0"/>
        <v>75912</v>
      </c>
      <c r="R13" s="44">
        <f t="shared" si="0"/>
        <v>63728</v>
      </c>
      <c r="S13" s="44">
        <f t="shared" si="0"/>
        <v>17</v>
      </c>
      <c r="T13" s="44">
        <f t="shared" si="0"/>
        <v>231704</v>
      </c>
      <c r="U13" s="44">
        <f t="shared" si="0"/>
        <v>1302</v>
      </c>
      <c r="V13" s="44">
        <f t="shared" si="0"/>
        <v>11366</v>
      </c>
      <c r="W13" s="45">
        <f t="shared" si="0"/>
        <v>103018</v>
      </c>
      <c r="X13" s="46" t="s">
        <v>61</v>
      </c>
    </row>
    <row r="14" spans="1:24" ht="18" customHeight="1">
      <c r="A14" s="47"/>
      <c r="B14" s="48"/>
      <c r="C14" s="38"/>
      <c r="D14" s="37"/>
      <c r="E14" s="49" t="s">
        <v>26</v>
      </c>
      <c r="F14" s="49" t="s">
        <v>26</v>
      </c>
      <c r="G14" s="49" t="s">
        <v>26</v>
      </c>
      <c r="H14" s="49" t="s">
        <v>26</v>
      </c>
      <c r="I14" s="37"/>
      <c r="J14" s="49" t="s">
        <v>26</v>
      </c>
      <c r="K14" s="49" t="s">
        <v>26</v>
      </c>
      <c r="L14" s="49" t="s">
        <v>26</v>
      </c>
      <c r="M14" s="49" t="s">
        <v>26</v>
      </c>
      <c r="N14" s="49" t="s">
        <v>26</v>
      </c>
      <c r="O14" s="38"/>
      <c r="P14" s="38"/>
      <c r="Q14" s="38"/>
      <c r="R14" s="38"/>
      <c r="S14" s="38"/>
      <c r="T14" s="38"/>
      <c r="U14" s="38"/>
      <c r="V14" s="38"/>
      <c r="W14" s="39"/>
      <c r="X14" s="40"/>
    </row>
    <row r="15" spans="1:24" s="55" customFormat="1" ht="18" customHeight="1">
      <c r="A15" s="50" t="s">
        <v>62</v>
      </c>
      <c r="B15" s="29">
        <f aca="true" t="shared" si="1" ref="B15:B33">SUM(C15,O15,W15)</f>
        <v>367959</v>
      </c>
      <c r="C15" s="30">
        <f aca="true" t="shared" si="2" ref="C15:C33">SUM(D15,H15,I15,L15:N15)</f>
        <v>208375</v>
      </c>
      <c r="D15" s="30">
        <f aca="true" t="shared" si="3" ref="D15:D33">SUM(E15:G15)</f>
        <v>28510</v>
      </c>
      <c r="E15" s="51">
        <v>9463</v>
      </c>
      <c r="F15" s="51">
        <v>18259</v>
      </c>
      <c r="G15" s="51">
        <v>788</v>
      </c>
      <c r="H15" s="51">
        <v>801</v>
      </c>
      <c r="I15" s="30">
        <f>SUM(J15:K15)</f>
        <v>167835</v>
      </c>
      <c r="J15" s="51">
        <v>62207</v>
      </c>
      <c r="K15" s="51">
        <v>105628</v>
      </c>
      <c r="L15" s="51">
        <v>5569</v>
      </c>
      <c r="M15" s="51">
        <v>1031</v>
      </c>
      <c r="N15" s="51">
        <v>4629</v>
      </c>
      <c r="O15" s="31">
        <f aca="true" t="shared" si="4" ref="O15:O33">SUM(P15,T15:V15)</f>
        <v>123246</v>
      </c>
      <c r="P15" s="31">
        <f aca="true" t="shared" si="5" ref="P15:P33">SUM(Q15:S15)</f>
        <v>34260</v>
      </c>
      <c r="Q15" s="52">
        <v>13018</v>
      </c>
      <c r="R15" s="52">
        <v>21240</v>
      </c>
      <c r="S15" s="52">
        <v>2</v>
      </c>
      <c r="T15" s="52">
        <v>83751</v>
      </c>
      <c r="U15" s="52">
        <v>409</v>
      </c>
      <c r="V15" s="52">
        <v>4826</v>
      </c>
      <c r="W15" s="53">
        <v>36338</v>
      </c>
      <c r="X15" s="54" t="s">
        <v>27</v>
      </c>
    </row>
    <row r="16" spans="1:24" s="55" customFormat="1" ht="18" customHeight="1">
      <c r="A16" s="56" t="s">
        <v>63</v>
      </c>
      <c r="B16" s="29">
        <f t="shared" si="1"/>
        <v>86837</v>
      </c>
      <c r="C16" s="31">
        <f t="shared" si="2"/>
        <v>45275</v>
      </c>
      <c r="D16" s="30">
        <f t="shared" si="3"/>
        <v>3988</v>
      </c>
      <c r="E16" s="51">
        <v>1027</v>
      </c>
      <c r="F16" s="51">
        <v>2935</v>
      </c>
      <c r="G16" s="51">
        <v>26</v>
      </c>
      <c r="H16" s="51">
        <v>440</v>
      </c>
      <c r="I16" s="30">
        <f>SUM(J16:L16)</f>
        <v>38725</v>
      </c>
      <c r="J16" s="51">
        <v>12852</v>
      </c>
      <c r="K16" s="51">
        <v>24903</v>
      </c>
      <c r="L16" s="51">
        <v>970</v>
      </c>
      <c r="M16" s="51">
        <v>98</v>
      </c>
      <c r="N16" s="51">
        <v>1054</v>
      </c>
      <c r="O16" s="31">
        <f t="shared" si="4"/>
        <v>29167</v>
      </c>
      <c r="P16" s="31">
        <f t="shared" si="5"/>
        <v>7602</v>
      </c>
      <c r="Q16" s="52">
        <v>2458</v>
      </c>
      <c r="R16" s="52">
        <v>5142</v>
      </c>
      <c r="S16" s="52">
        <v>2</v>
      </c>
      <c r="T16" s="52">
        <v>20140</v>
      </c>
      <c r="U16" s="52">
        <v>104</v>
      </c>
      <c r="V16" s="52">
        <v>1321</v>
      </c>
      <c r="W16" s="53">
        <v>12395</v>
      </c>
      <c r="X16" s="54" t="s">
        <v>28</v>
      </c>
    </row>
    <row r="17" spans="1:24" s="55" customFormat="1" ht="18" customHeight="1">
      <c r="A17" s="56" t="s">
        <v>64</v>
      </c>
      <c r="B17" s="29">
        <f t="shared" si="1"/>
        <v>69388</v>
      </c>
      <c r="C17" s="31">
        <f t="shared" si="2"/>
        <v>34374</v>
      </c>
      <c r="D17" s="30">
        <f t="shared" si="3"/>
        <v>5008</v>
      </c>
      <c r="E17" s="51">
        <v>2083</v>
      </c>
      <c r="F17" s="51">
        <v>2767</v>
      </c>
      <c r="G17" s="51">
        <v>158</v>
      </c>
      <c r="H17" s="51">
        <v>155</v>
      </c>
      <c r="I17" s="30">
        <f aca="true" t="shared" si="6" ref="I17:I33">SUM(J17:K17)</f>
        <v>27222</v>
      </c>
      <c r="J17" s="51">
        <v>9389</v>
      </c>
      <c r="K17" s="51">
        <v>17833</v>
      </c>
      <c r="L17" s="51">
        <v>914</v>
      </c>
      <c r="M17" s="51">
        <v>185</v>
      </c>
      <c r="N17" s="51">
        <v>890</v>
      </c>
      <c r="O17" s="31">
        <f t="shared" si="4"/>
        <v>29203</v>
      </c>
      <c r="P17" s="31">
        <f t="shared" si="5"/>
        <v>10809</v>
      </c>
      <c r="Q17" s="52">
        <v>5927</v>
      </c>
      <c r="R17" s="52">
        <v>4881</v>
      </c>
      <c r="S17" s="52">
        <v>1</v>
      </c>
      <c r="T17" s="52">
        <v>17630</v>
      </c>
      <c r="U17" s="52">
        <v>81</v>
      </c>
      <c r="V17" s="52">
        <v>683</v>
      </c>
      <c r="W17" s="53">
        <v>5811</v>
      </c>
      <c r="X17" s="54" t="s">
        <v>29</v>
      </c>
    </row>
    <row r="18" spans="1:24" s="55" customFormat="1" ht="18" customHeight="1">
      <c r="A18" s="56" t="s">
        <v>65</v>
      </c>
      <c r="B18" s="29">
        <f t="shared" si="1"/>
        <v>63147</v>
      </c>
      <c r="C18" s="31">
        <f t="shared" si="2"/>
        <v>29167</v>
      </c>
      <c r="D18" s="30">
        <f t="shared" si="3"/>
        <v>5463</v>
      </c>
      <c r="E18" s="51">
        <v>1983</v>
      </c>
      <c r="F18" s="51">
        <v>3306</v>
      </c>
      <c r="G18" s="51">
        <v>174</v>
      </c>
      <c r="H18" s="51">
        <v>261</v>
      </c>
      <c r="I18" s="30">
        <f t="shared" si="6"/>
        <v>21814</v>
      </c>
      <c r="J18" s="51">
        <v>7361</v>
      </c>
      <c r="K18" s="51">
        <v>14453</v>
      </c>
      <c r="L18" s="51">
        <v>833</v>
      </c>
      <c r="M18" s="51">
        <v>145</v>
      </c>
      <c r="N18" s="51">
        <v>651</v>
      </c>
      <c r="O18" s="31">
        <f t="shared" si="4"/>
        <v>27727</v>
      </c>
      <c r="P18" s="31">
        <f t="shared" si="5"/>
        <v>11565</v>
      </c>
      <c r="Q18" s="52">
        <v>6701</v>
      </c>
      <c r="R18" s="52">
        <v>4858</v>
      </c>
      <c r="S18" s="52">
        <v>6</v>
      </c>
      <c r="T18" s="52">
        <v>15382</v>
      </c>
      <c r="U18" s="52">
        <v>92</v>
      </c>
      <c r="V18" s="52">
        <v>688</v>
      </c>
      <c r="W18" s="53">
        <v>6253</v>
      </c>
      <c r="X18" s="54" t="s">
        <v>30</v>
      </c>
    </row>
    <row r="19" spans="1:24" s="55" customFormat="1" ht="18" customHeight="1">
      <c r="A19" s="56" t="s">
        <v>66</v>
      </c>
      <c r="B19" s="29">
        <f t="shared" si="1"/>
        <v>66883</v>
      </c>
      <c r="C19" s="31">
        <f t="shared" si="2"/>
        <v>31438</v>
      </c>
      <c r="D19" s="30">
        <f t="shared" si="3"/>
        <v>4156</v>
      </c>
      <c r="E19" s="51">
        <v>1544</v>
      </c>
      <c r="F19" s="51">
        <v>2464</v>
      </c>
      <c r="G19" s="51">
        <v>148</v>
      </c>
      <c r="H19" s="51">
        <v>121</v>
      </c>
      <c r="I19" s="30">
        <f t="shared" si="6"/>
        <v>25221</v>
      </c>
      <c r="J19" s="51">
        <v>9134</v>
      </c>
      <c r="K19" s="51">
        <v>16087</v>
      </c>
      <c r="L19" s="51">
        <v>1009</v>
      </c>
      <c r="M19" s="51">
        <v>179</v>
      </c>
      <c r="N19" s="51">
        <v>752</v>
      </c>
      <c r="O19" s="31">
        <f t="shared" si="4"/>
        <v>27811</v>
      </c>
      <c r="P19" s="31">
        <f t="shared" si="5"/>
        <v>10783</v>
      </c>
      <c r="Q19" s="52">
        <v>6587</v>
      </c>
      <c r="R19" s="52">
        <v>4196</v>
      </c>
      <c r="S19" s="52">
        <v>0</v>
      </c>
      <c r="T19" s="52">
        <v>16267</v>
      </c>
      <c r="U19" s="52">
        <v>108</v>
      </c>
      <c r="V19" s="52">
        <v>653</v>
      </c>
      <c r="W19" s="57">
        <v>7634</v>
      </c>
      <c r="X19" s="54" t="s">
        <v>31</v>
      </c>
    </row>
    <row r="20" spans="1:24" s="55" customFormat="1" ht="18" customHeight="1">
      <c r="A20" s="56" t="s">
        <v>67</v>
      </c>
      <c r="B20" s="29">
        <f t="shared" si="1"/>
        <v>37173</v>
      </c>
      <c r="C20" s="31">
        <f t="shared" si="2"/>
        <v>16836</v>
      </c>
      <c r="D20" s="30">
        <f t="shared" si="3"/>
        <v>2406</v>
      </c>
      <c r="E20" s="51">
        <v>742</v>
      </c>
      <c r="F20" s="51">
        <v>1652</v>
      </c>
      <c r="G20" s="51">
        <v>12</v>
      </c>
      <c r="H20" s="51">
        <v>76</v>
      </c>
      <c r="I20" s="30">
        <f t="shared" si="6"/>
        <v>13524</v>
      </c>
      <c r="J20" s="51">
        <v>4616</v>
      </c>
      <c r="K20" s="51">
        <v>8908</v>
      </c>
      <c r="L20" s="51">
        <v>449</v>
      </c>
      <c r="M20" s="51">
        <v>58</v>
      </c>
      <c r="N20" s="51">
        <v>323</v>
      </c>
      <c r="O20" s="31">
        <f t="shared" si="4"/>
        <v>16030</v>
      </c>
      <c r="P20" s="31">
        <f t="shared" si="5"/>
        <v>6104</v>
      </c>
      <c r="Q20" s="52">
        <v>3675</v>
      </c>
      <c r="R20" s="52">
        <v>2428</v>
      </c>
      <c r="S20" s="52">
        <v>1</v>
      </c>
      <c r="T20" s="52">
        <v>9539</v>
      </c>
      <c r="U20" s="52">
        <v>53</v>
      </c>
      <c r="V20" s="52">
        <v>334</v>
      </c>
      <c r="W20" s="53">
        <v>4307</v>
      </c>
      <c r="X20" s="54" t="s">
        <v>32</v>
      </c>
    </row>
    <row r="21" spans="1:24" s="55" customFormat="1" ht="18" customHeight="1">
      <c r="A21" s="56" t="s">
        <v>68</v>
      </c>
      <c r="B21" s="29">
        <f t="shared" si="1"/>
        <v>16081</v>
      </c>
      <c r="C21" s="31">
        <f t="shared" si="2"/>
        <v>7433</v>
      </c>
      <c r="D21" s="30">
        <f t="shared" si="3"/>
        <v>995</v>
      </c>
      <c r="E21" s="51">
        <v>309</v>
      </c>
      <c r="F21" s="51">
        <v>680</v>
      </c>
      <c r="G21" s="51">
        <v>6</v>
      </c>
      <c r="H21" s="51">
        <v>26</v>
      </c>
      <c r="I21" s="30">
        <f t="shared" si="6"/>
        <v>5974</v>
      </c>
      <c r="J21" s="51">
        <v>2009</v>
      </c>
      <c r="K21" s="51">
        <v>3965</v>
      </c>
      <c r="L21" s="51">
        <v>248</v>
      </c>
      <c r="M21" s="51">
        <v>54</v>
      </c>
      <c r="N21" s="51">
        <v>136</v>
      </c>
      <c r="O21" s="31">
        <f t="shared" si="4"/>
        <v>6540</v>
      </c>
      <c r="P21" s="31">
        <f t="shared" si="5"/>
        <v>2094</v>
      </c>
      <c r="Q21" s="52">
        <v>1089</v>
      </c>
      <c r="R21" s="52">
        <v>1005</v>
      </c>
      <c r="S21" s="52">
        <v>0</v>
      </c>
      <c r="T21" s="52">
        <v>4262</v>
      </c>
      <c r="U21" s="52">
        <v>23</v>
      </c>
      <c r="V21" s="52">
        <v>161</v>
      </c>
      <c r="W21" s="53">
        <v>2108</v>
      </c>
      <c r="X21" s="54" t="s">
        <v>33</v>
      </c>
    </row>
    <row r="22" spans="1:24" s="55" customFormat="1" ht="18" customHeight="1">
      <c r="A22" s="56" t="s">
        <v>69</v>
      </c>
      <c r="B22" s="29">
        <f t="shared" si="1"/>
        <v>26368</v>
      </c>
      <c r="C22" s="31">
        <f t="shared" si="2"/>
        <v>11016</v>
      </c>
      <c r="D22" s="30">
        <f t="shared" si="3"/>
        <v>1919</v>
      </c>
      <c r="E22" s="51">
        <v>709</v>
      </c>
      <c r="F22" s="51">
        <v>1190</v>
      </c>
      <c r="G22" s="51">
        <v>20</v>
      </c>
      <c r="H22" s="51">
        <v>105</v>
      </c>
      <c r="I22" s="30">
        <f t="shared" si="6"/>
        <v>8299</v>
      </c>
      <c r="J22" s="51">
        <v>2800</v>
      </c>
      <c r="K22" s="51">
        <v>5499</v>
      </c>
      <c r="L22" s="51">
        <v>426</v>
      </c>
      <c r="M22" s="51">
        <v>67</v>
      </c>
      <c r="N22" s="51">
        <v>200</v>
      </c>
      <c r="O22" s="31">
        <f t="shared" si="4"/>
        <v>11896</v>
      </c>
      <c r="P22" s="31">
        <f t="shared" si="5"/>
        <v>6466</v>
      </c>
      <c r="Q22" s="52">
        <v>4589</v>
      </c>
      <c r="R22" s="52">
        <v>1877</v>
      </c>
      <c r="S22" s="58">
        <v>0</v>
      </c>
      <c r="T22" s="52">
        <v>5168</v>
      </c>
      <c r="U22" s="52">
        <v>39</v>
      </c>
      <c r="V22" s="52">
        <v>223</v>
      </c>
      <c r="W22" s="53">
        <v>3456</v>
      </c>
      <c r="X22" s="54" t="s">
        <v>34</v>
      </c>
    </row>
    <row r="23" spans="1:24" s="55" customFormat="1" ht="18" customHeight="1">
      <c r="A23" s="56" t="s">
        <v>70</v>
      </c>
      <c r="B23" s="29">
        <f t="shared" si="1"/>
        <v>22189</v>
      </c>
      <c r="C23" s="31">
        <f t="shared" si="2"/>
        <v>10721</v>
      </c>
      <c r="D23" s="30">
        <f t="shared" si="3"/>
        <v>2010</v>
      </c>
      <c r="E23" s="51">
        <v>759</v>
      </c>
      <c r="F23" s="51">
        <v>1130</v>
      </c>
      <c r="G23" s="51">
        <v>121</v>
      </c>
      <c r="H23" s="51">
        <v>58</v>
      </c>
      <c r="I23" s="30">
        <f t="shared" si="6"/>
        <v>7982</v>
      </c>
      <c r="J23" s="51">
        <v>2707</v>
      </c>
      <c r="K23" s="51">
        <v>5275</v>
      </c>
      <c r="L23" s="51">
        <v>328</v>
      </c>
      <c r="M23" s="51">
        <v>125</v>
      </c>
      <c r="N23" s="51">
        <v>218</v>
      </c>
      <c r="O23" s="31">
        <f t="shared" si="4"/>
        <v>9213</v>
      </c>
      <c r="P23" s="31">
        <f t="shared" si="5"/>
        <v>4410</v>
      </c>
      <c r="Q23" s="52">
        <v>2800</v>
      </c>
      <c r="R23" s="52">
        <v>1607</v>
      </c>
      <c r="S23" s="52">
        <v>3</v>
      </c>
      <c r="T23" s="52">
        <v>4595</v>
      </c>
      <c r="U23" s="52">
        <v>34</v>
      </c>
      <c r="V23" s="52">
        <v>174</v>
      </c>
      <c r="W23" s="53">
        <v>2255</v>
      </c>
      <c r="X23" s="54" t="s">
        <v>35</v>
      </c>
    </row>
    <row r="24" spans="1:24" s="55" customFormat="1" ht="18" customHeight="1">
      <c r="A24" s="56" t="s">
        <v>36</v>
      </c>
      <c r="B24" s="29">
        <f t="shared" si="1"/>
        <v>29025</v>
      </c>
      <c r="C24" s="31">
        <f t="shared" si="2"/>
        <v>13482</v>
      </c>
      <c r="D24" s="30">
        <f t="shared" si="3"/>
        <v>2114</v>
      </c>
      <c r="E24" s="51">
        <v>791</v>
      </c>
      <c r="F24" s="51">
        <v>1258</v>
      </c>
      <c r="G24" s="51">
        <v>65</v>
      </c>
      <c r="H24" s="51">
        <v>102</v>
      </c>
      <c r="I24" s="30">
        <f t="shared" si="6"/>
        <v>10511</v>
      </c>
      <c r="J24" s="51">
        <v>3658</v>
      </c>
      <c r="K24" s="51">
        <v>6853</v>
      </c>
      <c r="L24" s="51">
        <v>371</v>
      </c>
      <c r="M24" s="51">
        <v>96</v>
      </c>
      <c r="N24" s="51">
        <v>288</v>
      </c>
      <c r="O24" s="31">
        <f t="shared" si="4"/>
        <v>12908</v>
      </c>
      <c r="P24" s="31">
        <f t="shared" si="5"/>
        <v>5571</v>
      </c>
      <c r="Q24" s="52">
        <v>3397</v>
      </c>
      <c r="R24" s="52">
        <v>2174</v>
      </c>
      <c r="S24" s="52">
        <v>0</v>
      </c>
      <c r="T24" s="52">
        <v>7033</v>
      </c>
      <c r="U24" s="52">
        <v>44</v>
      </c>
      <c r="V24" s="52">
        <v>260</v>
      </c>
      <c r="W24" s="53">
        <v>2635</v>
      </c>
      <c r="X24" s="54" t="s">
        <v>37</v>
      </c>
    </row>
    <row r="25" spans="1:24" s="55" customFormat="1" ht="18" customHeight="1">
      <c r="A25" s="59" t="s">
        <v>38</v>
      </c>
      <c r="B25" s="31">
        <f t="shared" si="1"/>
        <v>54050</v>
      </c>
      <c r="C25" s="31">
        <f t="shared" si="2"/>
        <v>25818</v>
      </c>
      <c r="D25" s="30">
        <f t="shared" si="3"/>
        <v>3723</v>
      </c>
      <c r="E25" s="51">
        <v>1438</v>
      </c>
      <c r="F25" s="51">
        <v>2239</v>
      </c>
      <c r="G25" s="51">
        <v>46</v>
      </c>
      <c r="H25" s="51">
        <v>109</v>
      </c>
      <c r="I25" s="30">
        <f t="shared" si="6"/>
        <v>20562</v>
      </c>
      <c r="J25" s="51">
        <v>7127</v>
      </c>
      <c r="K25" s="51">
        <v>13435</v>
      </c>
      <c r="L25" s="51">
        <v>647</v>
      </c>
      <c r="M25" s="51">
        <v>108</v>
      </c>
      <c r="N25" s="51">
        <v>669</v>
      </c>
      <c r="O25" s="31">
        <f t="shared" si="4"/>
        <v>23634</v>
      </c>
      <c r="P25" s="31">
        <f t="shared" si="5"/>
        <v>10320</v>
      </c>
      <c r="Q25" s="52">
        <v>6635</v>
      </c>
      <c r="R25" s="52">
        <v>3685</v>
      </c>
      <c r="S25" s="52">
        <v>0</v>
      </c>
      <c r="T25" s="52">
        <v>12734</v>
      </c>
      <c r="U25" s="52">
        <v>67</v>
      </c>
      <c r="V25" s="52">
        <v>513</v>
      </c>
      <c r="W25" s="53">
        <v>4598</v>
      </c>
      <c r="X25" s="54" t="s">
        <v>39</v>
      </c>
    </row>
    <row r="26" spans="1:24" s="55" customFormat="1" ht="18" customHeight="1">
      <c r="A26" s="59" t="s">
        <v>71</v>
      </c>
      <c r="B26" s="31">
        <f t="shared" si="1"/>
        <v>39737</v>
      </c>
      <c r="C26" s="31">
        <f t="shared" si="2"/>
        <v>17313</v>
      </c>
      <c r="D26" s="31">
        <f t="shared" si="3"/>
        <v>2655</v>
      </c>
      <c r="E26" s="52">
        <v>1086</v>
      </c>
      <c r="F26" s="52">
        <v>1542</v>
      </c>
      <c r="G26" s="52">
        <v>27</v>
      </c>
      <c r="H26" s="52">
        <v>101</v>
      </c>
      <c r="I26" s="31">
        <f t="shared" si="6"/>
        <v>13499</v>
      </c>
      <c r="J26" s="52">
        <v>4620</v>
      </c>
      <c r="K26" s="52">
        <v>8879</v>
      </c>
      <c r="L26" s="52">
        <v>578</v>
      </c>
      <c r="M26" s="52">
        <v>91</v>
      </c>
      <c r="N26" s="52">
        <v>389</v>
      </c>
      <c r="O26" s="31">
        <f t="shared" si="4"/>
        <v>18101</v>
      </c>
      <c r="P26" s="31">
        <f t="shared" si="5"/>
        <v>8937</v>
      </c>
      <c r="Q26" s="52">
        <v>6044</v>
      </c>
      <c r="R26" s="52">
        <v>2892</v>
      </c>
      <c r="S26" s="52">
        <v>1</v>
      </c>
      <c r="T26" s="52">
        <v>8763</v>
      </c>
      <c r="U26" s="52">
        <v>53</v>
      </c>
      <c r="V26" s="52">
        <v>348</v>
      </c>
      <c r="W26" s="53">
        <v>4323</v>
      </c>
      <c r="X26" s="54" t="s">
        <v>40</v>
      </c>
    </row>
    <row r="27" spans="1:24" s="60" customFormat="1" ht="18" customHeight="1">
      <c r="A27" s="56" t="s">
        <v>72</v>
      </c>
      <c r="B27" s="29">
        <f t="shared" si="1"/>
        <v>30017</v>
      </c>
      <c r="C27" s="31">
        <f t="shared" si="2"/>
        <v>14134</v>
      </c>
      <c r="D27" s="31">
        <f t="shared" si="3"/>
        <v>1713</v>
      </c>
      <c r="E27" s="52">
        <v>565</v>
      </c>
      <c r="F27" s="52">
        <v>1134</v>
      </c>
      <c r="G27" s="52">
        <v>14</v>
      </c>
      <c r="H27" s="52">
        <v>59</v>
      </c>
      <c r="I27" s="31">
        <f t="shared" si="6"/>
        <v>11595</v>
      </c>
      <c r="J27" s="52">
        <v>4111</v>
      </c>
      <c r="K27" s="52">
        <v>7484</v>
      </c>
      <c r="L27" s="52">
        <v>388</v>
      </c>
      <c r="M27" s="52">
        <v>41</v>
      </c>
      <c r="N27" s="52">
        <v>338</v>
      </c>
      <c r="O27" s="31">
        <f t="shared" si="4"/>
        <v>12702</v>
      </c>
      <c r="P27" s="31">
        <f t="shared" si="5"/>
        <v>5097</v>
      </c>
      <c r="Q27" s="52">
        <v>3080</v>
      </c>
      <c r="R27" s="52">
        <v>2017</v>
      </c>
      <c r="S27" s="52">
        <v>0</v>
      </c>
      <c r="T27" s="52">
        <v>7160</v>
      </c>
      <c r="U27" s="52">
        <v>79</v>
      </c>
      <c r="V27" s="52">
        <v>366</v>
      </c>
      <c r="W27" s="53">
        <v>3181</v>
      </c>
      <c r="X27" s="54" t="s">
        <v>41</v>
      </c>
    </row>
    <row r="28" spans="1:24" s="60" customFormat="1" ht="18" customHeight="1">
      <c r="A28" s="56" t="s">
        <v>73</v>
      </c>
      <c r="B28" s="29">
        <f t="shared" si="1"/>
        <v>29867</v>
      </c>
      <c r="C28" s="31">
        <f t="shared" si="2"/>
        <v>13400</v>
      </c>
      <c r="D28" s="31">
        <f t="shared" si="3"/>
        <v>1819</v>
      </c>
      <c r="E28" s="52">
        <v>601</v>
      </c>
      <c r="F28" s="52">
        <v>1202</v>
      </c>
      <c r="G28" s="52">
        <v>16</v>
      </c>
      <c r="H28" s="52">
        <v>104</v>
      </c>
      <c r="I28" s="31">
        <f t="shared" si="6"/>
        <v>10857</v>
      </c>
      <c r="J28" s="52">
        <v>3667</v>
      </c>
      <c r="K28" s="52">
        <v>7190</v>
      </c>
      <c r="L28" s="52">
        <v>323</v>
      </c>
      <c r="M28" s="52">
        <v>72</v>
      </c>
      <c r="N28" s="52">
        <v>225</v>
      </c>
      <c r="O28" s="31">
        <f t="shared" si="4"/>
        <v>13414</v>
      </c>
      <c r="P28" s="31">
        <f t="shared" si="5"/>
        <v>6324</v>
      </c>
      <c r="Q28" s="52">
        <v>4087</v>
      </c>
      <c r="R28" s="52">
        <v>2236</v>
      </c>
      <c r="S28" s="52">
        <v>1</v>
      </c>
      <c r="T28" s="52">
        <v>6821</v>
      </c>
      <c r="U28" s="52">
        <v>55</v>
      </c>
      <c r="V28" s="52">
        <v>214</v>
      </c>
      <c r="W28" s="53">
        <v>3053</v>
      </c>
      <c r="X28" s="54" t="s">
        <v>42</v>
      </c>
    </row>
    <row r="29" spans="1:24" s="63" customFormat="1" ht="18" customHeight="1">
      <c r="A29" s="61" t="s">
        <v>74</v>
      </c>
      <c r="B29" s="29">
        <f t="shared" si="1"/>
        <v>1922</v>
      </c>
      <c r="C29" s="31">
        <f t="shared" si="2"/>
        <v>654</v>
      </c>
      <c r="D29" s="30">
        <f t="shared" si="3"/>
        <v>63</v>
      </c>
      <c r="E29" s="51">
        <v>25</v>
      </c>
      <c r="F29" s="51">
        <v>38</v>
      </c>
      <c r="G29" s="51">
        <v>0</v>
      </c>
      <c r="H29" s="51">
        <v>3</v>
      </c>
      <c r="I29" s="30">
        <f t="shared" si="6"/>
        <v>558</v>
      </c>
      <c r="J29" s="51">
        <v>162</v>
      </c>
      <c r="K29" s="51">
        <v>396</v>
      </c>
      <c r="L29" s="51">
        <v>14</v>
      </c>
      <c r="M29" s="51">
        <v>5</v>
      </c>
      <c r="N29" s="51">
        <v>11</v>
      </c>
      <c r="O29" s="31">
        <f t="shared" si="4"/>
        <v>958</v>
      </c>
      <c r="P29" s="31">
        <f t="shared" si="5"/>
        <v>446</v>
      </c>
      <c r="Q29" s="52">
        <v>164</v>
      </c>
      <c r="R29" s="52">
        <v>282</v>
      </c>
      <c r="S29" s="52">
        <v>0</v>
      </c>
      <c r="T29" s="52">
        <v>491</v>
      </c>
      <c r="U29" s="52">
        <v>10</v>
      </c>
      <c r="V29" s="52">
        <v>11</v>
      </c>
      <c r="W29" s="53">
        <v>310</v>
      </c>
      <c r="X29" s="62" t="s">
        <v>43</v>
      </c>
    </row>
    <row r="30" spans="1:24" s="60" customFormat="1" ht="18" customHeight="1">
      <c r="A30" s="56" t="s">
        <v>75</v>
      </c>
      <c r="B30" s="29">
        <f t="shared" si="1"/>
        <v>22250</v>
      </c>
      <c r="C30" s="31">
        <f t="shared" si="2"/>
        <v>11253</v>
      </c>
      <c r="D30" s="30">
        <f t="shared" si="3"/>
        <v>1345</v>
      </c>
      <c r="E30" s="51">
        <v>487</v>
      </c>
      <c r="F30" s="51">
        <v>847</v>
      </c>
      <c r="G30" s="51">
        <v>11</v>
      </c>
      <c r="H30" s="51">
        <v>51</v>
      </c>
      <c r="I30" s="30">
        <f t="shared" si="6"/>
        <v>9352</v>
      </c>
      <c r="J30" s="51">
        <v>3103</v>
      </c>
      <c r="K30" s="51">
        <v>6249</v>
      </c>
      <c r="L30" s="51">
        <v>240</v>
      </c>
      <c r="M30" s="51">
        <v>32</v>
      </c>
      <c r="N30" s="51">
        <v>233</v>
      </c>
      <c r="O30" s="31">
        <f t="shared" si="4"/>
        <v>9086</v>
      </c>
      <c r="P30" s="31">
        <f t="shared" si="5"/>
        <v>2762</v>
      </c>
      <c r="Q30" s="52">
        <v>1426</v>
      </c>
      <c r="R30" s="52">
        <v>1336</v>
      </c>
      <c r="S30" s="52">
        <v>0</v>
      </c>
      <c r="T30" s="52">
        <v>6055</v>
      </c>
      <c r="U30" s="52">
        <v>31</v>
      </c>
      <c r="V30" s="52">
        <v>238</v>
      </c>
      <c r="W30" s="53">
        <v>1911</v>
      </c>
      <c r="X30" s="54" t="s">
        <v>44</v>
      </c>
    </row>
    <row r="31" spans="1:24" s="55" customFormat="1" ht="18" customHeight="1">
      <c r="A31" s="56" t="s">
        <v>76</v>
      </c>
      <c r="B31" s="29">
        <f t="shared" si="1"/>
        <v>10745</v>
      </c>
      <c r="C31" s="31">
        <f t="shared" si="2"/>
        <v>4817</v>
      </c>
      <c r="D31" s="30">
        <f t="shared" si="3"/>
        <v>943</v>
      </c>
      <c r="E31" s="51">
        <v>356</v>
      </c>
      <c r="F31" s="51">
        <v>576</v>
      </c>
      <c r="G31" s="51">
        <v>11</v>
      </c>
      <c r="H31" s="51">
        <v>51</v>
      </c>
      <c r="I31" s="30">
        <f t="shared" si="6"/>
        <v>3513</v>
      </c>
      <c r="J31" s="51">
        <v>1278</v>
      </c>
      <c r="K31" s="51">
        <v>2235</v>
      </c>
      <c r="L31" s="51">
        <v>143</v>
      </c>
      <c r="M31" s="51">
        <v>24</v>
      </c>
      <c r="N31" s="51">
        <v>143</v>
      </c>
      <c r="O31" s="31">
        <f t="shared" si="4"/>
        <v>4905</v>
      </c>
      <c r="P31" s="31">
        <f t="shared" si="5"/>
        <v>2612</v>
      </c>
      <c r="Q31" s="52">
        <v>1855</v>
      </c>
      <c r="R31" s="52">
        <v>757</v>
      </c>
      <c r="S31" s="52">
        <v>0</v>
      </c>
      <c r="T31" s="52">
        <v>2170</v>
      </c>
      <c r="U31" s="52">
        <v>9</v>
      </c>
      <c r="V31" s="52">
        <v>114</v>
      </c>
      <c r="W31" s="53">
        <v>1023</v>
      </c>
      <c r="X31" s="54" t="s">
        <v>45</v>
      </c>
    </row>
    <row r="32" spans="1:26" s="60" customFormat="1" ht="18" customHeight="1">
      <c r="A32" s="56" t="s">
        <v>77</v>
      </c>
      <c r="B32" s="29">
        <f t="shared" si="1"/>
        <v>16238</v>
      </c>
      <c r="C32" s="31">
        <f t="shared" si="2"/>
        <v>7329</v>
      </c>
      <c r="D32" s="30">
        <f t="shared" si="3"/>
        <v>1105</v>
      </c>
      <c r="E32" s="51">
        <v>408</v>
      </c>
      <c r="F32" s="51">
        <v>692</v>
      </c>
      <c r="G32" s="51">
        <v>5</v>
      </c>
      <c r="H32" s="51">
        <v>48</v>
      </c>
      <c r="I32" s="30">
        <f t="shared" si="6"/>
        <v>5673</v>
      </c>
      <c r="J32" s="51">
        <v>2047</v>
      </c>
      <c r="K32" s="51">
        <v>3626</v>
      </c>
      <c r="L32" s="51">
        <v>264</v>
      </c>
      <c r="M32" s="51">
        <v>25</v>
      </c>
      <c r="N32" s="51">
        <v>214</v>
      </c>
      <c r="O32" s="31">
        <f t="shared" si="4"/>
        <v>7482</v>
      </c>
      <c r="P32" s="31">
        <f t="shared" si="5"/>
        <v>3493</v>
      </c>
      <c r="Q32" s="52">
        <v>2379</v>
      </c>
      <c r="R32" s="52">
        <v>1114</v>
      </c>
      <c r="S32" s="52">
        <v>0</v>
      </c>
      <c r="T32" s="52">
        <v>3739</v>
      </c>
      <c r="U32" s="52">
        <v>11</v>
      </c>
      <c r="V32" s="52">
        <v>239</v>
      </c>
      <c r="W32" s="53">
        <v>1427</v>
      </c>
      <c r="X32" s="54" t="s">
        <v>46</v>
      </c>
      <c r="Z32" s="55"/>
    </row>
    <row r="33" spans="1:24" s="60" customFormat="1" ht="18" customHeight="1">
      <c r="A33" s="114" t="s">
        <v>81</v>
      </c>
      <c r="B33" s="108">
        <f t="shared" si="1"/>
        <v>7</v>
      </c>
      <c r="C33" s="109">
        <f t="shared" si="2"/>
        <v>1</v>
      </c>
      <c r="D33" s="109">
        <f t="shared" si="3"/>
        <v>0</v>
      </c>
      <c r="E33" s="110">
        <v>0</v>
      </c>
      <c r="F33" s="110">
        <v>0</v>
      </c>
      <c r="G33" s="110">
        <v>0</v>
      </c>
      <c r="H33" s="110">
        <v>0</v>
      </c>
      <c r="I33" s="109">
        <f t="shared" si="6"/>
        <v>1</v>
      </c>
      <c r="J33" s="110">
        <v>1</v>
      </c>
      <c r="K33" s="110">
        <v>0</v>
      </c>
      <c r="L33" s="110">
        <v>0</v>
      </c>
      <c r="M33" s="110">
        <v>0</v>
      </c>
      <c r="N33" s="110">
        <v>0</v>
      </c>
      <c r="O33" s="109">
        <f t="shared" si="4"/>
        <v>6</v>
      </c>
      <c r="P33" s="109">
        <f t="shared" si="5"/>
        <v>2</v>
      </c>
      <c r="Q33" s="110">
        <v>1</v>
      </c>
      <c r="R33" s="110">
        <v>1</v>
      </c>
      <c r="S33" s="110">
        <v>0</v>
      </c>
      <c r="T33" s="110">
        <v>4</v>
      </c>
      <c r="U33" s="110">
        <v>0</v>
      </c>
      <c r="V33" s="111">
        <v>0</v>
      </c>
      <c r="W33" s="112">
        <v>0</v>
      </c>
      <c r="X33" s="113" t="s">
        <v>47</v>
      </c>
    </row>
    <row r="34" spans="1:24" ht="15" customHeight="1">
      <c r="A34" s="64" t="s">
        <v>79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</row>
    <row r="35" ht="15" customHeight="1">
      <c r="A35" s="64" t="s">
        <v>78</v>
      </c>
    </row>
    <row r="36" ht="12" customHeight="1">
      <c r="A36" s="68"/>
    </row>
    <row r="37" ht="12" customHeight="1">
      <c r="A37" s="68"/>
    </row>
    <row r="38" s="64" customFormat="1" ht="12" customHeight="1">
      <c r="X38" s="69"/>
    </row>
    <row r="39" spans="1:24" s="64" customFormat="1" ht="12" customHeight="1">
      <c r="A39" s="70"/>
      <c r="X39" s="69"/>
    </row>
    <row r="40" s="64" customFormat="1" ht="8.25" customHeight="1">
      <c r="X40" s="69"/>
    </row>
    <row r="41" spans="1:26" s="73" customFormat="1" ht="12" customHeight="1">
      <c r="A41" s="7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2"/>
      <c r="Z41" s="64"/>
    </row>
    <row r="42" spans="1:24" s="64" customFormat="1" ht="6" customHeight="1">
      <c r="A42" s="47"/>
      <c r="B42" s="38"/>
      <c r="C42" s="38"/>
      <c r="D42" s="38"/>
      <c r="E42" s="74"/>
      <c r="F42" s="74"/>
      <c r="G42" s="74"/>
      <c r="H42" s="74"/>
      <c r="I42" s="38"/>
      <c r="J42" s="74"/>
      <c r="K42" s="74"/>
      <c r="L42" s="74"/>
      <c r="M42" s="74"/>
      <c r="N42" s="74"/>
      <c r="O42" s="38"/>
      <c r="P42" s="38"/>
      <c r="Q42" s="38"/>
      <c r="R42" s="38"/>
      <c r="S42" s="38"/>
      <c r="T42" s="38"/>
      <c r="U42" s="38"/>
      <c r="V42" s="38"/>
      <c r="W42" s="38"/>
      <c r="X42" s="69"/>
    </row>
    <row r="43" spans="1:26" s="73" customFormat="1" ht="12" customHeight="1">
      <c r="A43" s="75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6"/>
      <c r="Z43" s="64"/>
    </row>
    <row r="44" spans="1:26" s="73" customFormat="1" ht="12" customHeight="1">
      <c r="A44" s="75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6"/>
      <c r="Z44" s="64"/>
    </row>
    <row r="45" spans="1:24" s="64" customFormat="1" ht="6" customHeight="1">
      <c r="A45" s="4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74"/>
      <c r="W45" s="38"/>
      <c r="X45" s="69"/>
    </row>
    <row r="46" spans="1:24" s="64" customFormat="1" ht="12" customHeight="1">
      <c r="A46" s="56"/>
      <c r="B46" s="31"/>
      <c r="C46" s="31"/>
      <c r="D46" s="31"/>
      <c r="E46" s="27"/>
      <c r="F46" s="27"/>
      <c r="G46" s="27"/>
      <c r="H46" s="27"/>
      <c r="I46" s="31"/>
      <c r="J46" s="27"/>
      <c r="K46" s="27"/>
      <c r="L46" s="27"/>
      <c r="M46" s="27"/>
      <c r="N46" s="27"/>
      <c r="O46" s="31"/>
      <c r="P46" s="31"/>
      <c r="Q46" s="27"/>
      <c r="R46" s="27"/>
      <c r="S46" s="27"/>
      <c r="T46" s="27"/>
      <c r="U46" s="27"/>
      <c r="V46" s="27"/>
      <c r="W46" s="27"/>
      <c r="X46" s="77"/>
    </row>
    <row r="47" spans="1:24" s="64" customFormat="1" ht="12" customHeight="1">
      <c r="A47" s="56"/>
      <c r="B47" s="31"/>
      <c r="C47" s="31"/>
      <c r="D47" s="31"/>
      <c r="E47" s="27"/>
      <c r="F47" s="27"/>
      <c r="G47" s="27"/>
      <c r="H47" s="27"/>
      <c r="I47" s="31"/>
      <c r="J47" s="27"/>
      <c r="K47" s="27"/>
      <c r="L47" s="27"/>
      <c r="M47" s="27"/>
      <c r="N47" s="27"/>
      <c r="O47" s="31"/>
      <c r="P47" s="31"/>
      <c r="Q47" s="27"/>
      <c r="R47" s="27"/>
      <c r="S47" s="27"/>
      <c r="T47" s="27"/>
      <c r="U47" s="27"/>
      <c r="V47" s="27"/>
      <c r="W47" s="27"/>
      <c r="X47" s="77"/>
    </row>
    <row r="48" spans="1:24" s="64" customFormat="1" ht="12" customHeight="1">
      <c r="A48" s="56"/>
      <c r="B48" s="31"/>
      <c r="C48" s="31"/>
      <c r="D48" s="31"/>
      <c r="E48" s="27"/>
      <c r="F48" s="27"/>
      <c r="G48" s="27"/>
      <c r="H48" s="27"/>
      <c r="I48" s="31"/>
      <c r="J48" s="27"/>
      <c r="K48" s="27"/>
      <c r="L48" s="27"/>
      <c r="M48" s="27"/>
      <c r="N48" s="27"/>
      <c r="O48" s="31"/>
      <c r="P48" s="31"/>
      <c r="Q48" s="27"/>
      <c r="R48" s="27"/>
      <c r="S48" s="27"/>
      <c r="T48" s="27"/>
      <c r="U48" s="27"/>
      <c r="V48" s="27"/>
      <c r="W48" s="27"/>
      <c r="X48" s="77"/>
    </row>
    <row r="49" spans="1:24" s="79" customFormat="1" ht="12" customHeight="1">
      <c r="A49" s="61"/>
      <c r="B49" s="31"/>
      <c r="C49" s="31"/>
      <c r="D49" s="31"/>
      <c r="E49" s="27"/>
      <c r="F49" s="27"/>
      <c r="G49" s="27"/>
      <c r="H49" s="27"/>
      <c r="I49" s="31"/>
      <c r="J49" s="27"/>
      <c r="K49" s="27"/>
      <c r="L49" s="27"/>
      <c r="M49" s="27"/>
      <c r="N49" s="27"/>
      <c r="O49" s="31"/>
      <c r="P49" s="31"/>
      <c r="Q49" s="27"/>
      <c r="R49" s="27"/>
      <c r="S49" s="27"/>
      <c r="T49" s="27"/>
      <c r="U49" s="27"/>
      <c r="V49" s="27"/>
      <c r="W49" s="27"/>
      <c r="X49" s="78"/>
    </row>
    <row r="50" spans="1:24" s="79" customFormat="1" ht="12" customHeight="1">
      <c r="A50" s="61"/>
      <c r="B50" s="31"/>
      <c r="C50" s="31"/>
      <c r="D50" s="31"/>
      <c r="E50" s="27"/>
      <c r="F50" s="27"/>
      <c r="G50" s="27"/>
      <c r="H50" s="27"/>
      <c r="I50" s="31"/>
      <c r="J50" s="27"/>
      <c r="K50" s="27"/>
      <c r="L50" s="27"/>
      <c r="M50" s="27"/>
      <c r="N50" s="27"/>
      <c r="O50" s="31"/>
      <c r="P50" s="31"/>
      <c r="Q50" s="27"/>
      <c r="R50" s="27"/>
      <c r="S50" s="27"/>
      <c r="T50" s="27"/>
      <c r="U50" s="27"/>
      <c r="V50" s="27"/>
      <c r="W50" s="31"/>
      <c r="X50" s="78"/>
    </row>
    <row r="51" spans="1:24" s="79" customFormat="1" ht="12" customHeight="1">
      <c r="A51" s="61"/>
      <c r="B51" s="31"/>
      <c r="C51" s="31"/>
      <c r="D51" s="31"/>
      <c r="E51" s="27"/>
      <c r="F51" s="27"/>
      <c r="G51" s="27"/>
      <c r="H51" s="27"/>
      <c r="I51" s="31"/>
      <c r="J51" s="27"/>
      <c r="K51" s="27"/>
      <c r="L51" s="27"/>
      <c r="M51" s="27"/>
      <c r="N51" s="27"/>
      <c r="O51" s="31"/>
      <c r="P51" s="31"/>
      <c r="Q51" s="27"/>
      <c r="R51" s="27"/>
      <c r="S51" s="27"/>
      <c r="T51" s="27"/>
      <c r="U51" s="27"/>
      <c r="V51" s="27"/>
      <c r="W51" s="27"/>
      <c r="X51" s="78"/>
    </row>
    <row r="52" spans="1:24" s="79" customFormat="1" ht="12" customHeight="1">
      <c r="A52" s="61"/>
      <c r="B52" s="31"/>
      <c r="C52" s="31"/>
      <c r="D52" s="31"/>
      <c r="E52" s="27"/>
      <c r="F52" s="27"/>
      <c r="G52" s="27"/>
      <c r="H52" s="27"/>
      <c r="I52" s="31"/>
      <c r="J52" s="27"/>
      <c r="K52" s="27"/>
      <c r="L52" s="27"/>
      <c r="M52" s="27"/>
      <c r="N52" s="27"/>
      <c r="O52" s="31"/>
      <c r="P52" s="31"/>
      <c r="Q52" s="27"/>
      <c r="R52" s="27"/>
      <c r="S52" s="27"/>
      <c r="T52" s="27"/>
      <c r="U52" s="27"/>
      <c r="V52" s="27"/>
      <c r="W52" s="27"/>
      <c r="X52" s="78"/>
    </row>
    <row r="53" spans="1:24" s="79" customFormat="1" ht="12" customHeight="1">
      <c r="A53" s="61"/>
      <c r="B53" s="31"/>
      <c r="C53" s="31"/>
      <c r="D53" s="31"/>
      <c r="E53" s="27"/>
      <c r="F53" s="27"/>
      <c r="G53" s="27"/>
      <c r="H53" s="27"/>
      <c r="I53" s="31"/>
      <c r="J53" s="27"/>
      <c r="K53" s="27"/>
      <c r="L53" s="27"/>
      <c r="M53" s="27"/>
      <c r="N53" s="27"/>
      <c r="O53" s="31"/>
      <c r="P53" s="31"/>
      <c r="Q53" s="27"/>
      <c r="R53" s="27"/>
      <c r="S53" s="27"/>
      <c r="T53" s="27"/>
      <c r="U53" s="27"/>
      <c r="V53" s="27"/>
      <c r="W53" s="27"/>
      <c r="X53" s="78"/>
    </row>
    <row r="54" spans="1:24" s="79" customFormat="1" ht="12" customHeight="1">
      <c r="A54" s="61"/>
      <c r="B54" s="31"/>
      <c r="C54" s="31"/>
      <c r="D54" s="31"/>
      <c r="E54" s="27"/>
      <c r="F54" s="27"/>
      <c r="G54" s="27"/>
      <c r="H54" s="27"/>
      <c r="I54" s="31"/>
      <c r="J54" s="27"/>
      <c r="K54" s="27"/>
      <c r="L54" s="27"/>
      <c r="M54" s="27"/>
      <c r="N54" s="27"/>
      <c r="O54" s="31"/>
      <c r="P54" s="31"/>
      <c r="Q54" s="27"/>
      <c r="R54" s="27"/>
      <c r="S54" s="27"/>
      <c r="T54" s="27"/>
      <c r="U54" s="27"/>
      <c r="V54" s="27"/>
      <c r="W54" s="27"/>
      <c r="X54" s="78"/>
    </row>
    <row r="55" spans="1:24" s="79" customFormat="1" ht="12" customHeight="1">
      <c r="A55" s="61"/>
      <c r="B55" s="31"/>
      <c r="C55" s="31"/>
      <c r="D55" s="31"/>
      <c r="E55" s="27"/>
      <c r="F55" s="27"/>
      <c r="G55" s="27"/>
      <c r="H55" s="27"/>
      <c r="I55" s="31"/>
      <c r="J55" s="27"/>
      <c r="K55" s="27"/>
      <c r="L55" s="27"/>
      <c r="M55" s="27"/>
      <c r="N55" s="27"/>
      <c r="O55" s="31"/>
      <c r="P55" s="31"/>
      <c r="Q55" s="27"/>
      <c r="R55" s="27"/>
      <c r="S55" s="27"/>
      <c r="T55" s="27"/>
      <c r="U55" s="27"/>
      <c r="V55" s="27"/>
      <c r="W55" s="27"/>
      <c r="X55" s="78"/>
    </row>
    <row r="56" spans="1:24" s="79" customFormat="1" ht="12" customHeight="1">
      <c r="A56" s="61"/>
      <c r="B56" s="31"/>
      <c r="C56" s="31"/>
      <c r="D56" s="31"/>
      <c r="E56" s="27"/>
      <c r="F56" s="27"/>
      <c r="G56" s="27"/>
      <c r="H56" s="27"/>
      <c r="I56" s="31"/>
      <c r="J56" s="27"/>
      <c r="K56" s="27"/>
      <c r="L56" s="27"/>
      <c r="M56" s="27"/>
      <c r="N56" s="27"/>
      <c r="O56" s="31"/>
      <c r="P56" s="31"/>
      <c r="Q56" s="27"/>
      <c r="R56" s="27"/>
      <c r="S56" s="27"/>
      <c r="T56" s="27"/>
      <c r="U56" s="27"/>
      <c r="V56" s="27"/>
      <c r="W56" s="27"/>
      <c r="X56" s="78"/>
    </row>
    <row r="57" spans="1:26" s="82" customFormat="1" ht="12" customHeight="1">
      <c r="A57" s="80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81"/>
      <c r="Z57" s="79"/>
    </row>
    <row r="58" spans="1:24" s="79" customFormat="1" ht="12" customHeight="1">
      <c r="A58" s="83"/>
      <c r="B58" s="31"/>
      <c r="C58" s="31"/>
      <c r="D58" s="31"/>
      <c r="E58" s="27"/>
      <c r="F58" s="27"/>
      <c r="G58" s="27"/>
      <c r="H58" s="27"/>
      <c r="I58" s="31"/>
      <c r="J58" s="27"/>
      <c r="K58" s="27"/>
      <c r="L58" s="27"/>
      <c r="M58" s="27"/>
      <c r="N58" s="27"/>
      <c r="O58" s="31"/>
      <c r="P58" s="31"/>
      <c r="Q58" s="27"/>
      <c r="R58" s="27"/>
      <c r="S58" s="27"/>
      <c r="T58" s="27"/>
      <c r="U58" s="27"/>
      <c r="V58" s="27"/>
      <c r="W58" s="27"/>
      <c r="X58" s="78"/>
    </row>
    <row r="59" spans="1:24" s="79" customFormat="1" ht="12" customHeight="1">
      <c r="A59" s="83"/>
      <c r="B59" s="31"/>
      <c r="C59" s="31"/>
      <c r="D59" s="31"/>
      <c r="E59" s="27"/>
      <c r="F59" s="27"/>
      <c r="G59" s="27"/>
      <c r="H59" s="27"/>
      <c r="I59" s="31"/>
      <c r="J59" s="27"/>
      <c r="K59" s="27"/>
      <c r="L59" s="27"/>
      <c r="M59" s="27"/>
      <c r="N59" s="27"/>
      <c r="O59" s="31"/>
      <c r="P59" s="31"/>
      <c r="Q59" s="27"/>
      <c r="R59" s="27"/>
      <c r="S59" s="27"/>
      <c r="T59" s="27"/>
      <c r="U59" s="27"/>
      <c r="V59" s="27"/>
      <c r="W59" s="27"/>
      <c r="X59" s="78"/>
    </row>
    <row r="60" spans="1:24" s="79" customFormat="1" ht="12" customHeight="1">
      <c r="A60" s="83"/>
      <c r="B60" s="31"/>
      <c r="C60" s="31"/>
      <c r="D60" s="31"/>
      <c r="E60" s="27"/>
      <c r="F60" s="27"/>
      <c r="G60" s="27"/>
      <c r="H60" s="27"/>
      <c r="I60" s="31"/>
      <c r="J60" s="27"/>
      <c r="K60" s="27"/>
      <c r="L60" s="27"/>
      <c r="M60" s="27"/>
      <c r="N60" s="27"/>
      <c r="O60" s="31"/>
      <c r="P60" s="31"/>
      <c r="Q60" s="27"/>
      <c r="R60" s="27"/>
      <c r="S60" s="27"/>
      <c r="T60" s="27"/>
      <c r="U60" s="27"/>
      <c r="V60" s="27"/>
      <c r="W60" s="27"/>
      <c r="X60" s="78"/>
    </row>
    <row r="61" spans="1:24" s="79" customFormat="1" ht="12" customHeight="1">
      <c r="A61" s="83"/>
      <c r="B61" s="31"/>
      <c r="C61" s="31"/>
      <c r="D61" s="31"/>
      <c r="E61" s="27"/>
      <c r="F61" s="27"/>
      <c r="G61" s="27"/>
      <c r="H61" s="27"/>
      <c r="I61" s="31"/>
      <c r="J61" s="27"/>
      <c r="K61" s="27"/>
      <c r="L61" s="27"/>
      <c r="M61" s="27"/>
      <c r="N61" s="27"/>
      <c r="O61" s="31"/>
      <c r="P61" s="31"/>
      <c r="Q61" s="27"/>
      <c r="R61" s="27"/>
      <c r="S61" s="27"/>
      <c r="T61" s="27"/>
      <c r="U61" s="27"/>
      <c r="V61" s="31"/>
      <c r="W61" s="31"/>
      <c r="X61" s="84"/>
    </row>
    <row r="62" spans="1:26" s="82" customFormat="1" ht="12" customHeight="1">
      <c r="A62" s="80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81"/>
      <c r="Z62" s="79"/>
    </row>
    <row r="63" spans="1:24" s="79" customFormat="1" ht="12" customHeight="1">
      <c r="A63" s="83"/>
      <c r="B63" s="31"/>
      <c r="C63" s="31"/>
      <c r="D63" s="31"/>
      <c r="E63" s="27"/>
      <c r="F63" s="27"/>
      <c r="G63" s="27"/>
      <c r="H63" s="27"/>
      <c r="I63" s="31"/>
      <c r="J63" s="27"/>
      <c r="K63" s="27"/>
      <c r="L63" s="27"/>
      <c r="M63" s="27"/>
      <c r="N63" s="27"/>
      <c r="O63" s="31"/>
      <c r="P63" s="31"/>
      <c r="Q63" s="27"/>
      <c r="R63" s="27"/>
      <c r="S63" s="27"/>
      <c r="T63" s="27"/>
      <c r="U63" s="27"/>
      <c r="V63" s="27"/>
      <c r="W63" s="27"/>
      <c r="X63" s="78"/>
    </row>
    <row r="64" spans="1:24" s="79" customFormat="1" ht="12" customHeight="1">
      <c r="A64" s="61"/>
      <c r="B64" s="31"/>
      <c r="C64" s="31"/>
      <c r="D64" s="31"/>
      <c r="E64" s="27"/>
      <c r="F64" s="27"/>
      <c r="G64" s="27"/>
      <c r="H64" s="27"/>
      <c r="I64" s="31"/>
      <c r="J64" s="27"/>
      <c r="K64" s="27"/>
      <c r="L64" s="27"/>
      <c r="M64" s="27"/>
      <c r="N64" s="27"/>
      <c r="O64" s="31"/>
      <c r="P64" s="31"/>
      <c r="Q64" s="27"/>
      <c r="R64" s="27"/>
      <c r="S64" s="27"/>
      <c r="T64" s="27"/>
      <c r="U64" s="27"/>
      <c r="V64" s="27"/>
      <c r="W64" s="27"/>
      <c r="X64" s="78"/>
    </row>
    <row r="65" spans="1:24" s="79" customFormat="1" ht="12" customHeight="1">
      <c r="A65" s="83"/>
      <c r="B65" s="31"/>
      <c r="C65" s="31"/>
      <c r="D65" s="31"/>
      <c r="E65" s="27"/>
      <c r="F65" s="27"/>
      <c r="G65" s="27"/>
      <c r="H65" s="27"/>
      <c r="I65" s="31"/>
      <c r="J65" s="27"/>
      <c r="K65" s="27"/>
      <c r="L65" s="27"/>
      <c r="M65" s="27"/>
      <c r="N65" s="27"/>
      <c r="O65" s="31"/>
      <c r="P65" s="31"/>
      <c r="Q65" s="27"/>
      <c r="R65" s="27"/>
      <c r="S65" s="27"/>
      <c r="T65" s="27"/>
      <c r="U65" s="27"/>
      <c r="V65" s="27"/>
      <c r="W65" s="27"/>
      <c r="X65" s="78"/>
    </row>
    <row r="66" spans="1:24" s="79" customFormat="1" ht="12" customHeight="1">
      <c r="A66" s="83"/>
      <c r="B66" s="31"/>
      <c r="C66" s="31"/>
      <c r="D66" s="31"/>
      <c r="E66" s="27"/>
      <c r="F66" s="27"/>
      <c r="G66" s="27"/>
      <c r="H66" s="27"/>
      <c r="I66" s="31"/>
      <c r="J66" s="27"/>
      <c r="K66" s="27"/>
      <c r="L66" s="27"/>
      <c r="M66" s="27"/>
      <c r="N66" s="27"/>
      <c r="O66" s="31"/>
      <c r="P66" s="31"/>
      <c r="Q66" s="27"/>
      <c r="R66" s="27"/>
      <c r="S66" s="27"/>
      <c r="T66" s="27"/>
      <c r="U66" s="27"/>
      <c r="V66" s="27"/>
      <c r="W66" s="27"/>
      <c r="X66" s="78"/>
    </row>
    <row r="67" spans="1:24" s="79" customFormat="1" ht="12" customHeight="1">
      <c r="A67" s="83"/>
      <c r="B67" s="31"/>
      <c r="C67" s="31"/>
      <c r="D67" s="31"/>
      <c r="E67" s="27"/>
      <c r="F67" s="27"/>
      <c r="G67" s="27"/>
      <c r="H67" s="27"/>
      <c r="I67" s="31"/>
      <c r="J67" s="27"/>
      <c r="K67" s="27"/>
      <c r="L67" s="27"/>
      <c r="M67" s="27"/>
      <c r="N67" s="27"/>
      <c r="O67" s="31"/>
      <c r="P67" s="31"/>
      <c r="Q67" s="27"/>
      <c r="R67" s="27"/>
      <c r="S67" s="27"/>
      <c r="T67" s="27"/>
      <c r="U67" s="27"/>
      <c r="V67" s="27"/>
      <c r="W67" s="27"/>
      <c r="X67" s="78"/>
    </row>
    <row r="68" spans="1:24" s="79" customFormat="1" ht="12" customHeight="1">
      <c r="A68" s="83"/>
      <c r="B68" s="31"/>
      <c r="C68" s="31"/>
      <c r="D68" s="31"/>
      <c r="E68" s="27"/>
      <c r="F68" s="27"/>
      <c r="G68" s="27"/>
      <c r="H68" s="27"/>
      <c r="I68" s="31"/>
      <c r="J68" s="27"/>
      <c r="K68" s="27"/>
      <c r="L68" s="27"/>
      <c r="M68" s="27"/>
      <c r="N68" s="27"/>
      <c r="O68" s="31"/>
      <c r="P68" s="31"/>
      <c r="Q68" s="27"/>
      <c r="R68" s="27"/>
      <c r="S68" s="27"/>
      <c r="T68" s="27"/>
      <c r="U68" s="27"/>
      <c r="V68" s="31"/>
      <c r="W68" s="31"/>
      <c r="X68" s="84"/>
    </row>
    <row r="69" spans="1:26" s="82" customFormat="1" ht="12" customHeight="1">
      <c r="A69" s="80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81"/>
      <c r="Z69" s="79"/>
    </row>
    <row r="70" spans="1:24" s="79" customFormat="1" ht="12" customHeight="1">
      <c r="A70" s="83"/>
      <c r="B70" s="31"/>
      <c r="C70" s="31"/>
      <c r="D70" s="31"/>
      <c r="E70" s="27"/>
      <c r="F70" s="27"/>
      <c r="G70" s="27"/>
      <c r="H70" s="27"/>
      <c r="I70" s="31"/>
      <c r="J70" s="27"/>
      <c r="K70" s="27"/>
      <c r="L70" s="27"/>
      <c r="M70" s="27"/>
      <c r="N70" s="27"/>
      <c r="O70" s="31"/>
      <c r="P70" s="31"/>
      <c r="Q70" s="27"/>
      <c r="R70" s="27"/>
      <c r="S70" s="27"/>
      <c r="T70" s="27"/>
      <c r="U70" s="27"/>
      <c r="V70" s="27"/>
      <c r="W70" s="27"/>
      <c r="X70" s="78"/>
    </row>
    <row r="71" spans="1:24" s="79" customFormat="1" ht="12" customHeight="1">
      <c r="A71" s="83"/>
      <c r="B71" s="31"/>
      <c r="C71" s="31"/>
      <c r="D71" s="31"/>
      <c r="E71" s="27"/>
      <c r="F71" s="27"/>
      <c r="G71" s="27"/>
      <c r="H71" s="27"/>
      <c r="I71" s="31"/>
      <c r="J71" s="27"/>
      <c r="K71" s="27"/>
      <c r="L71" s="27"/>
      <c r="M71" s="27"/>
      <c r="N71" s="27"/>
      <c r="O71" s="31"/>
      <c r="P71" s="31"/>
      <c r="Q71" s="27"/>
      <c r="R71" s="27"/>
      <c r="S71" s="27"/>
      <c r="T71" s="27"/>
      <c r="U71" s="27"/>
      <c r="V71" s="27"/>
      <c r="W71" s="27"/>
      <c r="X71" s="78"/>
    </row>
    <row r="72" spans="1:24" s="79" customFormat="1" ht="12" customHeight="1">
      <c r="A72" s="83"/>
      <c r="B72" s="31"/>
      <c r="C72" s="31"/>
      <c r="D72" s="31"/>
      <c r="E72" s="27"/>
      <c r="F72" s="27"/>
      <c r="G72" s="27"/>
      <c r="H72" s="27"/>
      <c r="I72" s="31"/>
      <c r="J72" s="27"/>
      <c r="K72" s="27"/>
      <c r="L72" s="27"/>
      <c r="M72" s="27"/>
      <c r="N72" s="27"/>
      <c r="O72" s="31"/>
      <c r="P72" s="31"/>
      <c r="Q72" s="27"/>
      <c r="R72" s="27"/>
      <c r="S72" s="27"/>
      <c r="T72" s="27"/>
      <c r="U72" s="27"/>
      <c r="V72" s="31"/>
      <c r="W72" s="31"/>
      <c r="X72" s="84"/>
    </row>
    <row r="73" spans="1:26" s="82" customFormat="1" ht="12" customHeight="1">
      <c r="A73" s="8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81"/>
      <c r="Z73" s="79"/>
    </row>
    <row r="74" spans="1:24" s="79" customFormat="1" ht="12" customHeight="1">
      <c r="A74" s="83"/>
      <c r="B74" s="31"/>
      <c r="C74" s="31"/>
      <c r="D74" s="31"/>
      <c r="E74" s="27"/>
      <c r="F74" s="27"/>
      <c r="G74" s="27"/>
      <c r="H74" s="27"/>
      <c r="I74" s="31"/>
      <c r="J74" s="27"/>
      <c r="K74" s="27"/>
      <c r="L74" s="27"/>
      <c r="M74" s="27"/>
      <c r="N74" s="27"/>
      <c r="O74" s="31"/>
      <c r="P74" s="31"/>
      <c r="Q74" s="27"/>
      <c r="R74" s="27"/>
      <c r="S74" s="27"/>
      <c r="T74" s="27"/>
      <c r="U74" s="27"/>
      <c r="V74" s="27"/>
      <c r="W74" s="27"/>
      <c r="X74" s="78"/>
    </row>
    <row r="75" spans="1:24" s="79" customFormat="1" ht="12" customHeight="1">
      <c r="A75" s="83"/>
      <c r="B75" s="31"/>
      <c r="C75" s="31"/>
      <c r="D75" s="31"/>
      <c r="E75" s="27"/>
      <c r="F75" s="27"/>
      <c r="G75" s="27"/>
      <c r="H75" s="27"/>
      <c r="I75" s="31"/>
      <c r="J75" s="27"/>
      <c r="K75" s="27"/>
      <c r="L75" s="27"/>
      <c r="M75" s="27"/>
      <c r="N75" s="27"/>
      <c r="O75" s="31"/>
      <c r="P75" s="31"/>
      <c r="Q75" s="27"/>
      <c r="R75" s="27"/>
      <c r="S75" s="27"/>
      <c r="T75" s="27"/>
      <c r="U75" s="27"/>
      <c r="V75" s="27"/>
      <c r="W75" s="27"/>
      <c r="X75" s="78"/>
    </row>
    <row r="76" spans="1:24" s="79" customFormat="1" ht="12" customHeight="1">
      <c r="A76" s="83"/>
      <c r="B76" s="31"/>
      <c r="C76" s="31"/>
      <c r="D76" s="31"/>
      <c r="E76" s="27"/>
      <c r="F76" s="27"/>
      <c r="G76" s="27"/>
      <c r="H76" s="27"/>
      <c r="I76" s="31"/>
      <c r="J76" s="27"/>
      <c r="K76" s="27"/>
      <c r="L76" s="27"/>
      <c r="M76" s="27"/>
      <c r="N76" s="27"/>
      <c r="O76" s="31"/>
      <c r="P76" s="31"/>
      <c r="Q76" s="27"/>
      <c r="R76" s="27"/>
      <c r="S76" s="27"/>
      <c r="T76" s="27"/>
      <c r="U76" s="27"/>
      <c r="V76" s="27"/>
      <c r="W76" s="27"/>
      <c r="X76" s="78"/>
    </row>
    <row r="77" spans="1:24" s="79" customFormat="1" ht="12" customHeight="1">
      <c r="A77" s="83"/>
      <c r="B77" s="31"/>
      <c r="C77" s="31"/>
      <c r="D77" s="31"/>
      <c r="E77" s="27"/>
      <c r="F77" s="27"/>
      <c r="G77" s="27"/>
      <c r="H77" s="27"/>
      <c r="I77" s="31"/>
      <c r="J77" s="27"/>
      <c r="K77" s="27"/>
      <c r="L77" s="27"/>
      <c r="M77" s="27"/>
      <c r="N77" s="27"/>
      <c r="O77" s="31"/>
      <c r="P77" s="31"/>
      <c r="Q77" s="27"/>
      <c r="R77" s="27"/>
      <c r="S77" s="27"/>
      <c r="T77" s="27"/>
      <c r="U77" s="27"/>
      <c r="V77" s="27"/>
      <c r="W77" s="27"/>
      <c r="X77" s="78"/>
    </row>
    <row r="78" spans="1:24" s="79" customFormat="1" ht="12" customHeight="1">
      <c r="A78" s="83"/>
      <c r="B78" s="31"/>
      <c r="C78" s="31"/>
      <c r="D78" s="31"/>
      <c r="E78" s="27"/>
      <c r="F78" s="27"/>
      <c r="G78" s="27"/>
      <c r="H78" s="27"/>
      <c r="I78" s="31"/>
      <c r="J78" s="27"/>
      <c r="K78" s="27"/>
      <c r="L78" s="27"/>
      <c r="M78" s="27"/>
      <c r="N78" s="27"/>
      <c r="O78" s="31"/>
      <c r="P78" s="31"/>
      <c r="Q78" s="27"/>
      <c r="R78" s="27"/>
      <c r="S78" s="27"/>
      <c r="T78" s="27"/>
      <c r="U78" s="27"/>
      <c r="V78" s="31"/>
      <c r="W78" s="31"/>
      <c r="X78" s="84"/>
    </row>
    <row r="79" spans="1:26" s="82" customFormat="1" ht="12" customHeight="1">
      <c r="A79" s="80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81"/>
      <c r="Z79" s="79"/>
    </row>
    <row r="80" spans="1:24" s="79" customFormat="1" ht="12" customHeight="1">
      <c r="A80" s="61"/>
      <c r="B80" s="31"/>
      <c r="C80" s="31"/>
      <c r="D80" s="31"/>
      <c r="E80" s="27"/>
      <c r="F80" s="27"/>
      <c r="G80" s="27"/>
      <c r="H80" s="27"/>
      <c r="I80" s="31"/>
      <c r="J80" s="27"/>
      <c r="K80" s="27"/>
      <c r="L80" s="27"/>
      <c r="M80" s="27"/>
      <c r="N80" s="27"/>
      <c r="O80" s="31"/>
      <c r="P80" s="31"/>
      <c r="Q80" s="27"/>
      <c r="R80" s="27"/>
      <c r="S80" s="27"/>
      <c r="T80" s="27"/>
      <c r="U80" s="27"/>
      <c r="V80" s="27"/>
      <c r="W80" s="27"/>
      <c r="X80" s="78"/>
    </row>
    <row r="81" spans="1:24" s="79" customFormat="1" ht="12" customHeight="1">
      <c r="A81" s="61"/>
      <c r="B81" s="31"/>
      <c r="C81" s="31"/>
      <c r="D81" s="31"/>
      <c r="E81" s="27"/>
      <c r="F81" s="27"/>
      <c r="G81" s="27"/>
      <c r="H81" s="27"/>
      <c r="I81" s="31"/>
      <c r="J81" s="27"/>
      <c r="K81" s="27"/>
      <c r="L81" s="27"/>
      <c r="M81" s="27"/>
      <c r="N81" s="27"/>
      <c r="O81" s="31"/>
      <c r="P81" s="31"/>
      <c r="Q81" s="27"/>
      <c r="R81" s="27"/>
      <c r="S81" s="27"/>
      <c r="T81" s="27"/>
      <c r="U81" s="27"/>
      <c r="V81" s="31"/>
      <c r="W81" s="31"/>
      <c r="X81" s="84"/>
    </row>
    <row r="82" spans="1:26" s="82" customFormat="1" ht="12" customHeight="1">
      <c r="A82" s="80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81"/>
      <c r="Z82" s="79"/>
    </row>
    <row r="83" spans="1:24" s="79" customFormat="1" ht="12" customHeight="1">
      <c r="A83" s="61"/>
      <c r="B83" s="31"/>
      <c r="C83" s="31"/>
      <c r="D83" s="31"/>
      <c r="E83" s="27"/>
      <c r="F83" s="27"/>
      <c r="G83" s="27"/>
      <c r="H83" s="27"/>
      <c r="I83" s="31"/>
      <c r="J83" s="27"/>
      <c r="K83" s="27"/>
      <c r="L83" s="27"/>
      <c r="M83" s="27"/>
      <c r="N83" s="27"/>
      <c r="O83" s="31"/>
      <c r="P83" s="31"/>
      <c r="Q83" s="27"/>
      <c r="R83" s="27"/>
      <c r="S83" s="27"/>
      <c r="T83" s="27"/>
      <c r="U83" s="27"/>
      <c r="V83" s="27"/>
      <c r="W83" s="27"/>
      <c r="X83" s="78"/>
    </row>
    <row r="84" spans="1:24" s="79" customFormat="1" ht="12" customHeight="1">
      <c r="A84" s="61"/>
      <c r="B84" s="31"/>
      <c r="C84" s="31"/>
      <c r="D84" s="31"/>
      <c r="E84" s="27"/>
      <c r="F84" s="27"/>
      <c r="G84" s="27"/>
      <c r="H84" s="27"/>
      <c r="I84" s="31"/>
      <c r="J84" s="27"/>
      <c r="K84" s="27"/>
      <c r="L84" s="27"/>
      <c r="M84" s="27"/>
      <c r="N84" s="27"/>
      <c r="O84" s="31"/>
      <c r="P84" s="31"/>
      <c r="Q84" s="27"/>
      <c r="R84" s="27"/>
      <c r="S84" s="27"/>
      <c r="T84" s="27"/>
      <c r="U84" s="27"/>
      <c r="V84" s="27"/>
      <c r="W84" s="27"/>
      <c r="X84" s="78"/>
    </row>
    <row r="85" spans="1:24" s="79" customFormat="1" ht="12" customHeight="1">
      <c r="A85" s="61"/>
      <c r="B85" s="31"/>
      <c r="C85" s="31"/>
      <c r="D85" s="31"/>
      <c r="E85" s="27"/>
      <c r="F85" s="27"/>
      <c r="G85" s="27"/>
      <c r="H85" s="27"/>
      <c r="I85" s="31"/>
      <c r="J85" s="27"/>
      <c r="K85" s="27"/>
      <c r="L85" s="27"/>
      <c r="M85" s="27"/>
      <c r="N85" s="27"/>
      <c r="O85" s="31"/>
      <c r="P85" s="31"/>
      <c r="Q85" s="27"/>
      <c r="R85" s="27"/>
      <c r="S85" s="27"/>
      <c r="T85" s="27"/>
      <c r="U85" s="27"/>
      <c r="V85" s="27"/>
      <c r="W85" s="27"/>
      <c r="X85" s="78"/>
    </row>
    <row r="86" spans="1:24" s="79" customFormat="1" ht="12" customHeight="1">
      <c r="A86" s="61"/>
      <c r="B86" s="31"/>
      <c r="C86" s="31"/>
      <c r="D86" s="31"/>
      <c r="E86" s="27"/>
      <c r="F86" s="27"/>
      <c r="G86" s="27"/>
      <c r="H86" s="27"/>
      <c r="I86" s="31"/>
      <c r="J86" s="27"/>
      <c r="K86" s="27"/>
      <c r="L86" s="27"/>
      <c r="M86" s="27"/>
      <c r="N86" s="27"/>
      <c r="O86" s="31"/>
      <c r="P86" s="31"/>
      <c r="Q86" s="27"/>
      <c r="R86" s="27"/>
      <c r="S86" s="27"/>
      <c r="T86" s="27"/>
      <c r="U86" s="27"/>
      <c r="V86" s="27"/>
      <c r="W86" s="27"/>
      <c r="X86" s="78"/>
    </row>
    <row r="87" spans="1:24" s="79" customFormat="1" ht="12" customHeight="1">
      <c r="A87" s="61"/>
      <c r="B87" s="31"/>
      <c r="C87" s="31"/>
      <c r="D87" s="31"/>
      <c r="E87" s="27"/>
      <c r="F87" s="27"/>
      <c r="G87" s="27"/>
      <c r="H87" s="27"/>
      <c r="I87" s="31"/>
      <c r="J87" s="27"/>
      <c r="K87" s="27"/>
      <c r="L87" s="27"/>
      <c r="M87" s="27"/>
      <c r="N87" s="27"/>
      <c r="O87" s="31"/>
      <c r="P87" s="31"/>
      <c r="Q87" s="27"/>
      <c r="R87" s="27"/>
      <c r="S87" s="27"/>
      <c r="T87" s="27"/>
      <c r="U87" s="27"/>
      <c r="V87" s="27"/>
      <c r="W87" s="27"/>
      <c r="X87" s="78"/>
    </row>
    <row r="88" spans="1:24" s="79" customFormat="1" ht="12" customHeight="1">
      <c r="A88" s="61"/>
      <c r="B88" s="31"/>
      <c r="C88" s="31"/>
      <c r="D88" s="31"/>
      <c r="E88" s="27"/>
      <c r="F88" s="27"/>
      <c r="G88" s="27"/>
      <c r="H88" s="27"/>
      <c r="I88" s="31"/>
      <c r="J88" s="27"/>
      <c r="K88" s="27"/>
      <c r="L88" s="27"/>
      <c r="M88" s="27"/>
      <c r="N88" s="27"/>
      <c r="O88" s="31"/>
      <c r="P88" s="31"/>
      <c r="Q88" s="27"/>
      <c r="R88" s="27"/>
      <c r="S88" s="27"/>
      <c r="T88" s="27"/>
      <c r="U88" s="27"/>
      <c r="V88" s="27"/>
      <c r="W88" s="27"/>
      <c r="X88" s="78"/>
    </row>
    <row r="89" spans="1:24" s="79" customFormat="1" ht="12" customHeight="1">
      <c r="A89" s="61"/>
      <c r="B89" s="31"/>
      <c r="C89" s="31"/>
      <c r="D89" s="31"/>
      <c r="E89" s="27"/>
      <c r="F89" s="27"/>
      <c r="G89" s="27"/>
      <c r="H89" s="27"/>
      <c r="I89" s="31"/>
      <c r="J89" s="27"/>
      <c r="K89" s="27"/>
      <c r="L89" s="27"/>
      <c r="M89" s="27"/>
      <c r="N89" s="27"/>
      <c r="O89" s="31"/>
      <c r="P89" s="31"/>
      <c r="Q89" s="27"/>
      <c r="R89" s="27"/>
      <c r="S89" s="27"/>
      <c r="T89" s="27"/>
      <c r="U89" s="27"/>
      <c r="V89" s="27"/>
      <c r="W89" s="27"/>
      <c r="X89" s="78"/>
    </row>
    <row r="90" spans="1:24" s="79" customFormat="1" ht="12" customHeight="1">
      <c r="A90" s="61"/>
      <c r="B90" s="31"/>
      <c r="C90" s="31"/>
      <c r="D90" s="31"/>
      <c r="E90" s="27"/>
      <c r="F90" s="27"/>
      <c r="G90" s="27"/>
      <c r="H90" s="27"/>
      <c r="I90" s="31"/>
      <c r="J90" s="27"/>
      <c r="K90" s="27"/>
      <c r="L90" s="27"/>
      <c r="M90" s="27"/>
      <c r="N90" s="27"/>
      <c r="O90" s="31"/>
      <c r="P90" s="31"/>
      <c r="Q90" s="27"/>
      <c r="R90" s="27"/>
      <c r="S90" s="27"/>
      <c r="T90" s="27"/>
      <c r="U90" s="27"/>
      <c r="V90" s="27"/>
      <c r="W90" s="27"/>
      <c r="X90" s="78"/>
    </row>
    <row r="91" spans="1:24" s="79" customFormat="1" ht="12" customHeight="1">
      <c r="A91" s="61"/>
      <c r="B91" s="31"/>
      <c r="C91" s="31"/>
      <c r="D91" s="31"/>
      <c r="E91" s="27"/>
      <c r="F91" s="27"/>
      <c r="G91" s="27"/>
      <c r="H91" s="27"/>
      <c r="I91" s="31"/>
      <c r="J91" s="27"/>
      <c r="K91" s="27"/>
      <c r="L91" s="27"/>
      <c r="M91" s="27"/>
      <c r="N91" s="27"/>
      <c r="O91" s="31"/>
      <c r="P91" s="31"/>
      <c r="Q91" s="27"/>
      <c r="R91" s="27"/>
      <c r="S91" s="27"/>
      <c r="T91" s="27"/>
      <c r="U91" s="27"/>
      <c r="V91" s="31"/>
      <c r="W91" s="31"/>
      <c r="X91" s="84"/>
    </row>
    <row r="92" spans="1:26" s="82" customFormat="1" ht="12" customHeight="1">
      <c r="A92" s="8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81"/>
      <c r="Z92" s="79"/>
    </row>
    <row r="93" spans="1:24" s="79" customFormat="1" ht="12" customHeight="1">
      <c r="A93" s="83"/>
      <c r="B93" s="31"/>
      <c r="C93" s="31"/>
      <c r="D93" s="31"/>
      <c r="E93" s="27"/>
      <c r="F93" s="27"/>
      <c r="G93" s="27"/>
      <c r="H93" s="27"/>
      <c r="I93" s="31"/>
      <c r="J93" s="27"/>
      <c r="K93" s="27"/>
      <c r="L93" s="27"/>
      <c r="M93" s="27"/>
      <c r="N93" s="27"/>
      <c r="O93" s="31"/>
      <c r="P93" s="31"/>
      <c r="Q93" s="27"/>
      <c r="R93" s="27"/>
      <c r="S93" s="27"/>
      <c r="T93" s="27"/>
      <c r="U93" s="27"/>
      <c r="V93" s="27"/>
      <c r="W93" s="27"/>
      <c r="X93" s="78"/>
    </row>
    <row r="94" spans="1:24" s="79" customFormat="1" ht="12" customHeight="1">
      <c r="A94" s="83"/>
      <c r="B94" s="31"/>
      <c r="C94" s="31"/>
      <c r="D94" s="31"/>
      <c r="E94" s="27"/>
      <c r="F94" s="27"/>
      <c r="G94" s="27"/>
      <c r="H94" s="27"/>
      <c r="I94" s="31"/>
      <c r="J94" s="27"/>
      <c r="K94" s="27"/>
      <c r="L94" s="27"/>
      <c r="M94" s="27"/>
      <c r="N94" s="27"/>
      <c r="O94" s="31"/>
      <c r="P94" s="31"/>
      <c r="Q94" s="27"/>
      <c r="R94" s="27"/>
      <c r="S94" s="27"/>
      <c r="T94" s="27"/>
      <c r="U94" s="27"/>
      <c r="V94" s="27"/>
      <c r="W94" s="27"/>
      <c r="X94" s="78"/>
    </row>
    <row r="95" spans="1:24" s="79" customFormat="1" ht="12" customHeight="1">
      <c r="A95" s="83"/>
      <c r="B95" s="31"/>
      <c r="C95" s="31"/>
      <c r="D95" s="31"/>
      <c r="E95" s="27"/>
      <c r="F95" s="27"/>
      <c r="G95" s="27"/>
      <c r="H95" s="27"/>
      <c r="I95" s="31"/>
      <c r="J95" s="27"/>
      <c r="K95" s="27"/>
      <c r="L95" s="27"/>
      <c r="M95" s="27"/>
      <c r="N95" s="27"/>
      <c r="O95" s="31"/>
      <c r="P95" s="31"/>
      <c r="Q95" s="27"/>
      <c r="R95" s="27"/>
      <c r="S95" s="27"/>
      <c r="T95" s="27"/>
      <c r="U95" s="27"/>
      <c r="V95" s="27"/>
      <c r="W95" s="27"/>
      <c r="X95" s="78"/>
    </row>
    <row r="96" spans="1:24" s="79" customFormat="1" ht="12" customHeight="1">
      <c r="A96" s="83"/>
      <c r="B96" s="31"/>
      <c r="C96" s="31"/>
      <c r="D96" s="31"/>
      <c r="E96" s="27"/>
      <c r="F96" s="27"/>
      <c r="G96" s="27"/>
      <c r="H96" s="27"/>
      <c r="I96" s="31"/>
      <c r="J96" s="27"/>
      <c r="K96" s="27"/>
      <c r="L96" s="27"/>
      <c r="M96" s="27"/>
      <c r="N96" s="27"/>
      <c r="O96" s="31"/>
      <c r="P96" s="31"/>
      <c r="Q96" s="27"/>
      <c r="R96" s="27"/>
      <c r="S96" s="27"/>
      <c r="T96" s="27"/>
      <c r="U96" s="27"/>
      <c r="V96" s="27"/>
      <c r="W96" s="27"/>
      <c r="X96" s="78"/>
    </row>
    <row r="97" spans="1:24" s="79" customFormat="1" ht="12" customHeight="1">
      <c r="A97" s="83"/>
      <c r="B97" s="31"/>
      <c r="C97" s="31"/>
      <c r="D97" s="31"/>
      <c r="E97" s="27"/>
      <c r="F97" s="27"/>
      <c r="G97" s="27"/>
      <c r="H97" s="27"/>
      <c r="I97" s="31"/>
      <c r="J97" s="27"/>
      <c r="K97" s="27"/>
      <c r="L97" s="27"/>
      <c r="M97" s="27"/>
      <c r="N97" s="27"/>
      <c r="O97" s="31"/>
      <c r="P97" s="31"/>
      <c r="Q97" s="27"/>
      <c r="R97" s="27"/>
      <c r="S97" s="27"/>
      <c r="T97" s="27"/>
      <c r="U97" s="27"/>
      <c r="V97" s="27"/>
      <c r="W97" s="27"/>
      <c r="X97" s="78"/>
    </row>
    <row r="98" spans="1:24" s="79" customFormat="1" ht="12" customHeight="1">
      <c r="A98" s="83"/>
      <c r="B98" s="31"/>
      <c r="C98" s="31"/>
      <c r="D98" s="31"/>
      <c r="E98" s="27"/>
      <c r="F98" s="27"/>
      <c r="G98" s="27"/>
      <c r="H98" s="27"/>
      <c r="I98" s="31"/>
      <c r="J98" s="27"/>
      <c r="K98" s="27"/>
      <c r="L98" s="27"/>
      <c r="M98" s="27"/>
      <c r="N98" s="27"/>
      <c r="O98" s="31"/>
      <c r="P98" s="31"/>
      <c r="Q98" s="27"/>
      <c r="R98" s="27"/>
      <c r="S98" s="27"/>
      <c r="T98" s="27"/>
      <c r="U98" s="27"/>
      <c r="V98" s="27"/>
      <c r="W98" s="27"/>
      <c r="X98" s="78"/>
    </row>
    <row r="99" spans="1:24" s="79" customFormat="1" ht="12" customHeight="1">
      <c r="A99" s="83"/>
      <c r="B99" s="31"/>
      <c r="C99" s="31"/>
      <c r="D99" s="31"/>
      <c r="E99" s="27"/>
      <c r="F99" s="27"/>
      <c r="G99" s="27"/>
      <c r="H99" s="27"/>
      <c r="I99" s="31"/>
      <c r="J99" s="27"/>
      <c r="K99" s="27"/>
      <c r="L99" s="27"/>
      <c r="M99" s="27"/>
      <c r="N99" s="27"/>
      <c r="O99" s="31"/>
      <c r="P99" s="31"/>
      <c r="Q99" s="27"/>
      <c r="R99" s="27"/>
      <c r="S99" s="27"/>
      <c r="T99" s="27"/>
      <c r="U99" s="27"/>
      <c r="V99" s="27"/>
      <c r="W99" s="27"/>
      <c r="X99" s="78"/>
    </row>
    <row r="100" spans="1:24" s="79" customFormat="1" ht="12" customHeight="1">
      <c r="A100" s="83"/>
      <c r="B100" s="31"/>
      <c r="C100" s="31"/>
      <c r="D100" s="31"/>
      <c r="E100" s="27"/>
      <c r="F100" s="27"/>
      <c r="G100" s="27"/>
      <c r="H100" s="27"/>
      <c r="I100" s="31"/>
      <c r="J100" s="27"/>
      <c r="K100" s="27"/>
      <c r="L100" s="27"/>
      <c r="M100" s="27"/>
      <c r="N100" s="27"/>
      <c r="O100" s="31"/>
      <c r="P100" s="31"/>
      <c r="Q100" s="27"/>
      <c r="R100" s="27"/>
      <c r="S100" s="27"/>
      <c r="T100" s="27"/>
      <c r="U100" s="27"/>
      <c r="V100" s="27"/>
      <c r="W100" s="27"/>
      <c r="X100" s="78"/>
    </row>
    <row r="101" spans="1:24" s="79" customFormat="1" ht="12" customHeight="1">
      <c r="A101" s="83"/>
      <c r="B101" s="31"/>
      <c r="C101" s="31"/>
      <c r="D101" s="31"/>
      <c r="E101" s="27"/>
      <c r="F101" s="27"/>
      <c r="G101" s="27"/>
      <c r="H101" s="27"/>
      <c r="I101" s="31"/>
      <c r="J101" s="27"/>
      <c r="K101" s="27"/>
      <c r="L101" s="27"/>
      <c r="M101" s="27"/>
      <c r="N101" s="27"/>
      <c r="O101" s="31"/>
      <c r="P101" s="31"/>
      <c r="Q101" s="27"/>
      <c r="R101" s="27"/>
      <c r="S101" s="27"/>
      <c r="T101" s="27"/>
      <c r="U101" s="27"/>
      <c r="V101" s="31"/>
      <c r="W101" s="31"/>
      <c r="X101" s="84"/>
    </row>
    <row r="102" spans="1:26" s="82" customFormat="1" ht="12" customHeight="1">
      <c r="A102" s="8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Z102" s="79"/>
    </row>
    <row r="103" spans="1:24" s="79" customFormat="1" ht="12" customHeight="1">
      <c r="A103" s="83"/>
      <c r="B103" s="31"/>
      <c r="C103" s="31"/>
      <c r="D103" s="31"/>
      <c r="E103" s="27"/>
      <c r="F103" s="27"/>
      <c r="G103" s="27"/>
      <c r="H103" s="27"/>
      <c r="I103" s="31"/>
      <c r="J103" s="27"/>
      <c r="K103" s="27"/>
      <c r="L103" s="27"/>
      <c r="M103" s="27"/>
      <c r="N103" s="27"/>
      <c r="O103" s="31"/>
      <c r="P103" s="31"/>
      <c r="Q103" s="27"/>
      <c r="R103" s="27"/>
      <c r="S103" s="27"/>
      <c r="T103" s="27"/>
      <c r="U103" s="27"/>
      <c r="V103" s="27"/>
      <c r="W103" s="27"/>
      <c r="X103" s="78"/>
    </row>
    <row r="104" spans="1:24" s="79" customFormat="1" ht="12" customHeight="1">
      <c r="A104" s="83"/>
      <c r="B104" s="31"/>
      <c r="C104" s="31"/>
      <c r="D104" s="31"/>
      <c r="E104" s="27"/>
      <c r="F104" s="27"/>
      <c r="G104" s="27"/>
      <c r="H104" s="27"/>
      <c r="I104" s="31"/>
      <c r="J104" s="27"/>
      <c r="K104" s="27"/>
      <c r="L104" s="27"/>
      <c r="M104" s="27"/>
      <c r="N104" s="27"/>
      <c r="O104" s="31"/>
      <c r="P104" s="31"/>
      <c r="Q104" s="27"/>
      <c r="R104" s="27"/>
      <c r="S104" s="27"/>
      <c r="T104" s="27"/>
      <c r="U104" s="27"/>
      <c r="V104" s="27"/>
      <c r="W104" s="27"/>
      <c r="X104" s="78"/>
    </row>
    <row r="105" spans="1:24" s="79" customFormat="1" ht="12" customHeight="1">
      <c r="A105" s="83"/>
      <c r="B105" s="31"/>
      <c r="C105" s="31"/>
      <c r="D105" s="31"/>
      <c r="E105" s="27"/>
      <c r="F105" s="27"/>
      <c r="G105" s="27"/>
      <c r="H105" s="27"/>
      <c r="I105" s="31"/>
      <c r="J105" s="27"/>
      <c r="K105" s="27"/>
      <c r="L105" s="27"/>
      <c r="M105" s="27"/>
      <c r="N105" s="27"/>
      <c r="O105" s="31"/>
      <c r="P105" s="31"/>
      <c r="Q105" s="27"/>
      <c r="R105" s="27"/>
      <c r="S105" s="27"/>
      <c r="T105" s="27"/>
      <c r="U105" s="27"/>
      <c r="V105" s="27"/>
      <c r="W105" s="27"/>
      <c r="X105" s="78"/>
    </row>
    <row r="106" spans="1:24" s="79" customFormat="1" ht="12" customHeight="1">
      <c r="A106" s="83"/>
      <c r="B106" s="31"/>
      <c r="C106" s="31"/>
      <c r="D106" s="31"/>
      <c r="E106" s="27"/>
      <c r="F106" s="27"/>
      <c r="G106" s="27"/>
      <c r="H106" s="27"/>
      <c r="I106" s="31"/>
      <c r="J106" s="27"/>
      <c r="K106" s="27"/>
      <c r="L106" s="27"/>
      <c r="M106" s="27"/>
      <c r="N106" s="27"/>
      <c r="O106" s="31"/>
      <c r="P106" s="31"/>
      <c r="Q106" s="27"/>
      <c r="R106" s="27"/>
      <c r="S106" s="27"/>
      <c r="T106" s="27"/>
      <c r="U106" s="27"/>
      <c r="V106" s="31"/>
      <c r="W106" s="31"/>
      <c r="X106" s="84"/>
    </row>
    <row r="107" spans="1:26" s="82" customFormat="1" ht="12" customHeight="1">
      <c r="A107" s="80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Z107" s="79"/>
    </row>
    <row r="108" spans="1:24" s="79" customFormat="1" ht="12" customHeight="1">
      <c r="A108" s="61"/>
      <c r="B108" s="31"/>
      <c r="C108" s="31"/>
      <c r="D108" s="31"/>
      <c r="E108" s="27"/>
      <c r="F108" s="27"/>
      <c r="G108" s="27"/>
      <c r="H108" s="27"/>
      <c r="I108" s="31"/>
      <c r="J108" s="27"/>
      <c r="K108" s="27"/>
      <c r="L108" s="27"/>
      <c r="M108" s="27"/>
      <c r="N108" s="27"/>
      <c r="O108" s="31"/>
      <c r="P108" s="31"/>
      <c r="Q108" s="27"/>
      <c r="R108" s="27"/>
      <c r="S108" s="27"/>
      <c r="T108" s="27"/>
      <c r="U108" s="27"/>
      <c r="V108" s="27"/>
      <c r="W108" s="27"/>
      <c r="X108" s="78"/>
    </row>
    <row r="109" spans="1:24" s="79" customFormat="1" ht="12" customHeight="1">
      <c r="A109" s="61"/>
      <c r="B109" s="31"/>
      <c r="C109" s="31"/>
      <c r="D109" s="31"/>
      <c r="E109" s="27"/>
      <c r="F109" s="27"/>
      <c r="G109" s="27"/>
      <c r="H109" s="27"/>
      <c r="I109" s="31"/>
      <c r="J109" s="27"/>
      <c r="K109" s="27"/>
      <c r="L109" s="27"/>
      <c r="M109" s="27"/>
      <c r="N109" s="27"/>
      <c r="O109" s="31"/>
      <c r="P109" s="31"/>
      <c r="Q109" s="27"/>
      <c r="R109" s="27"/>
      <c r="S109" s="27"/>
      <c r="T109" s="27"/>
      <c r="U109" s="27"/>
      <c r="V109" s="27"/>
      <c r="W109" s="27"/>
      <c r="X109" s="78"/>
    </row>
    <row r="110" spans="1:24" s="79" customFormat="1" ht="12" customHeight="1">
      <c r="A110" s="61"/>
      <c r="B110" s="31"/>
      <c r="C110" s="31"/>
      <c r="D110" s="31"/>
      <c r="E110" s="27"/>
      <c r="F110" s="27"/>
      <c r="G110" s="27"/>
      <c r="H110" s="27"/>
      <c r="I110" s="31"/>
      <c r="J110" s="27"/>
      <c r="K110" s="27"/>
      <c r="L110" s="27"/>
      <c r="M110" s="27"/>
      <c r="N110" s="27"/>
      <c r="O110" s="31"/>
      <c r="P110" s="31"/>
      <c r="Q110" s="27"/>
      <c r="R110" s="27"/>
      <c r="S110" s="27"/>
      <c r="T110" s="27"/>
      <c r="U110" s="27"/>
      <c r="V110" s="31"/>
      <c r="W110" s="31"/>
      <c r="X110" s="84"/>
    </row>
    <row r="111" spans="1:26" s="82" customFormat="1" ht="12" customHeight="1">
      <c r="A111" s="80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Z111" s="79"/>
    </row>
    <row r="112" spans="1:24" s="79" customFormat="1" ht="12" customHeight="1">
      <c r="A112" s="61"/>
      <c r="B112" s="31"/>
      <c r="C112" s="31"/>
      <c r="D112" s="31"/>
      <c r="E112" s="27"/>
      <c r="F112" s="27"/>
      <c r="G112" s="27"/>
      <c r="H112" s="27"/>
      <c r="I112" s="31"/>
      <c r="J112" s="27"/>
      <c r="K112" s="27"/>
      <c r="L112" s="27"/>
      <c r="M112" s="27"/>
      <c r="N112" s="27"/>
      <c r="O112" s="31"/>
      <c r="P112" s="31"/>
      <c r="Q112" s="27"/>
      <c r="R112" s="27"/>
      <c r="S112" s="27"/>
      <c r="T112" s="27"/>
      <c r="U112" s="27"/>
      <c r="V112" s="27"/>
      <c r="W112" s="27"/>
      <c r="X112" s="78"/>
    </row>
    <row r="113" spans="1:24" s="79" customFormat="1" ht="12" customHeight="1">
      <c r="A113" s="61"/>
      <c r="B113" s="31"/>
      <c r="C113" s="31"/>
      <c r="D113" s="31"/>
      <c r="E113" s="27"/>
      <c r="F113" s="27"/>
      <c r="G113" s="27"/>
      <c r="H113" s="27"/>
      <c r="I113" s="31"/>
      <c r="J113" s="27"/>
      <c r="K113" s="27"/>
      <c r="L113" s="27"/>
      <c r="M113" s="27"/>
      <c r="N113" s="27"/>
      <c r="O113" s="31"/>
      <c r="P113" s="31"/>
      <c r="Q113" s="27"/>
      <c r="R113" s="27"/>
      <c r="S113" s="27"/>
      <c r="T113" s="27"/>
      <c r="U113" s="27"/>
      <c r="V113" s="27"/>
      <c r="W113" s="27"/>
      <c r="X113" s="78"/>
    </row>
    <row r="114" spans="1:24" s="79" customFormat="1" ht="12" customHeight="1">
      <c r="A114" s="61"/>
      <c r="B114" s="31"/>
      <c r="C114" s="31"/>
      <c r="D114" s="31"/>
      <c r="E114" s="27"/>
      <c r="F114" s="27"/>
      <c r="G114" s="27"/>
      <c r="H114" s="27"/>
      <c r="I114" s="31"/>
      <c r="J114" s="27"/>
      <c r="K114" s="27"/>
      <c r="L114" s="27"/>
      <c r="M114" s="27"/>
      <c r="N114" s="27"/>
      <c r="O114" s="31"/>
      <c r="P114" s="31"/>
      <c r="Q114" s="27"/>
      <c r="R114" s="27"/>
      <c r="S114" s="27"/>
      <c r="T114" s="27"/>
      <c r="U114" s="27"/>
      <c r="V114" s="27"/>
      <c r="W114" s="27"/>
      <c r="X114" s="78"/>
    </row>
    <row r="115" spans="1:24" s="79" customFormat="1" ht="12" customHeight="1">
      <c r="A115" s="61"/>
      <c r="B115" s="31"/>
      <c r="C115" s="31"/>
      <c r="D115" s="31"/>
      <c r="E115" s="27"/>
      <c r="F115" s="27"/>
      <c r="G115" s="27"/>
      <c r="H115" s="27"/>
      <c r="I115" s="31"/>
      <c r="J115" s="27"/>
      <c r="K115" s="27"/>
      <c r="L115" s="27"/>
      <c r="M115" s="27"/>
      <c r="N115" s="27"/>
      <c r="O115" s="31"/>
      <c r="P115" s="31"/>
      <c r="Q115" s="27"/>
      <c r="R115" s="27"/>
      <c r="S115" s="27"/>
      <c r="T115" s="27"/>
      <c r="U115" s="27"/>
      <c r="V115" s="27"/>
      <c r="W115" s="27"/>
      <c r="X115" s="78"/>
    </row>
    <row r="116" spans="1:24" s="79" customFormat="1" ht="12" customHeight="1">
      <c r="A116" s="61"/>
      <c r="B116" s="31"/>
      <c r="C116" s="31"/>
      <c r="D116" s="31"/>
      <c r="E116" s="27"/>
      <c r="F116" s="27"/>
      <c r="G116" s="27"/>
      <c r="H116" s="27"/>
      <c r="I116" s="31"/>
      <c r="J116" s="27"/>
      <c r="K116" s="27"/>
      <c r="L116" s="27"/>
      <c r="M116" s="27"/>
      <c r="N116" s="27"/>
      <c r="O116" s="31"/>
      <c r="P116" s="31"/>
      <c r="Q116" s="27"/>
      <c r="R116" s="27"/>
      <c r="S116" s="27"/>
      <c r="T116" s="27"/>
      <c r="U116" s="27"/>
      <c r="V116" s="27"/>
      <c r="W116" s="27"/>
      <c r="X116" s="78"/>
    </row>
    <row r="117" spans="1:24" s="79" customFormat="1" ht="12" customHeight="1">
      <c r="A117" s="61"/>
      <c r="B117" s="31"/>
      <c r="C117" s="31"/>
      <c r="D117" s="31"/>
      <c r="E117" s="27"/>
      <c r="F117" s="27"/>
      <c r="G117" s="27"/>
      <c r="H117" s="27"/>
      <c r="I117" s="31"/>
      <c r="J117" s="27"/>
      <c r="K117" s="27"/>
      <c r="L117" s="27"/>
      <c r="M117" s="27"/>
      <c r="N117" s="27"/>
      <c r="O117" s="31"/>
      <c r="P117" s="31"/>
      <c r="Q117" s="27"/>
      <c r="R117" s="27"/>
      <c r="S117" s="27"/>
      <c r="T117" s="27"/>
      <c r="U117" s="27"/>
      <c r="V117" s="31"/>
      <c r="W117" s="31"/>
      <c r="X117" s="84"/>
    </row>
    <row r="118" spans="1:26" s="82" customFormat="1" ht="12" customHeight="1">
      <c r="A118" s="80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Z118" s="79"/>
    </row>
    <row r="119" spans="1:24" s="79" customFormat="1" ht="12" customHeight="1">
      <c r="A119" s="61"/>
      <c r="B119" s="31"/>
      <c r="C119" s="31"/>
      <c r="D119" s="31"/>
      <c r="E119" s="27"/>
      <c r="F119" s="27"/>
      <c r="G119" s="27"/>
      <c r="H119" s="27"/>
      <c r="I119" s="31"/>
      <c r="J119" s="27"/>
      <c r="K119" s="27"/>
      <c r="L119" s="27"/>
      <c r="M119" s="27"/>
      <c r="N119" s="27"/>
      <c r="O119" s="31"/>
      <c r="P119" s="31"/>
      <c r="Q119" s="27"/>
      <c r="R119" s="27"/>
      <c r="S119" s="27"/>
      <c r="T119" s="27"/>
      <c r="U119" s="27"/>
      <c r="V119" s="27"/>
      <c r="W119" s="27"/>
      <c r="X119" s="78"/>
    </row>
    <row r="120" spans="1:24" s="79" customFormat="1" ht="12" customHeight="1">
      <c r="A120" s="61"/>
      <c r="B120" s="31"/>
      <c r="C120" s="31"/>
      <c r="D120" s="31"/>
      <c r="E120" s="27"/>
      <c r="F120" s="27"/>
      <c r="G120" s="27"/>
      <c r="H120" s="27"/>
      <c r="I120" s="31"/>
      <c r="J120" s="27"/>
      <c r="K120" s="27"/>
      <c r="L120" s="27"/>
      <c r="M120" s="27"/>
      <c r="N120" s="27"/>
      <c r="O120" s="31"/>
      <c r="P120" s="31"/>
      <c r="Q120" s="27"/>
      <c r="R120" s="27"/>
      <c r="S120" s="27"/>
      <c r="T120" s="27"/>
      <c r="U120" s="27"/>
      <c r="V120" s="27"/>
      <c r="W120" s="27"/>
      <c r="X120" s="78"/>
    </row>
    <row r="121" spans="1:24" s="79" customFormat="1" ht="12" customHeight="1">
      <c r="A121" s="61"/>
      <c r="B121" s="31"/>
      <c r="C121" s="31"/>
      <c r="D121" s="31"/>
      <c r="E121" s="27"/>
      <c r="F121" s="27"/>
      <c r="G121" s="27"/>
      <c r="H121" s="27"/>
      <c r="I121" s="31"/>
      <c r="J121" s="27"/>
      <c r="K121" s="27"/>
      <c r="L121" s="27"/>
      <c r="M121" s="27"/>
      <c r="N121" s="27"/>
      <c r="O121" s="31"/>
      <c r="P121" s="31"/>
      <c r="Q121" s="27"/>
      <c r="R121" s="27"/>
      <c r="S121" s="27"/>
      <c r="T121" s="27"/>
      <c r="U121" s="27"/>
      <c r="V121" s="27"/>
      <c r="W121" s="27"/>
      <c r="X121" s="78"/>
    </row>
    <row r="122" spans="1:24" s="79" customFormat="1" ht="12" customHeight="1">
      <c r="A122" s="61"/>
      <c r="B122" s="31"/>
      <c r="C122" s="31"/>
      <c r="D122" s="31"/>
      <c r="E122" s="27"/>
      <c r="F122" s="27"/>
      <c r="G122" s="27"/>
      <c r="H122" s="27"/>
      <c r="I122" s="31"/>
      <c r="J122" s="27"/>
      <c r="K122" s="27"/>
      <c r="L122" s="27"/>
      <c r="M122" s="27"/>
      <c r="N122" s="27"/>
      <c r="O122" s="31"/>
      <c r="P122" s="31"/>
      <c r="Q122" s="27"/>
      <c r="R122" s="27"/>
      <c r="S122" s="27"/>
      <c r="T122" s="27"/>
      <c r="U122" s="27"/>
      <c r="V122" s="27"/>
      <c r="W122" s="27"/>
      <c r="X122" s="78"/>
    </row>
    <row r="123" spans="1:24" s="79" customFormat="1" ht="12" customHeight="1">
      <c r="A123" s="61"/>
      <c r="B123" s="31"/>
      <c r="C123" s="31"/>
      <c r="D123" s="31"/>
      <c r="E123" s="27"/>
      <c r="F123" s="27"/>
      <c r="G123" s="27"/>
      <c r="H123" s="27"/>
      <c r="I123" s="31"/>
      <c r="J123" s="27"/>
      <c r="K123" s="27"/>
      <c r="L123" s="27"/>
      <c r="M123" s="27"/>
      <c r="N123" s="27"/>
      <c r="O123" s="31"/>
      <c r="P123" s="31"/>
      <c r="Q123" s="27"/>
      <c r="R123" s="27"/>
      <c r="S123" s="27"/>
      <c r="T123" s="27"/>
      <c r="U123" s="27"/>
      <c r="V123" s="31"/>
      <c r="W123" s="31"/>
      <c r="X123" s="84"/>
    </row>
    <row r="124" spans="1:26" s="82" customFormat="1" ht="12" customHeight="1">
      <c r="A124" s="80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Z124" s="79"/>
    </row>
    <row r="125" spans="1:24" s="79" customFormat="1" ht="12" customHeight="1">
      <c r="A125" s="61"/>
      <c r="B125" s="31"/>
      <c r="C125" s="31"/>
      <c r="D125" s="31"/>
      <c r="E125" s="27"/>
      <c r="F125" s="27"/>
      <c r="G125" s="27"/>
      <c r="H125" s="27"/>
      <c r="I125" s="31"/>
      <c r="J125" s="27"/>
      <c r="K125" s="27"/>
      <c r="L125" s="27"/>
      <c r="M125" s="27"/>
      <c r="N125" s="27"/>
      <c r="O125" s="31"/>
      <c r="P125" s="31"/>
      <c r="Q125" s="27"/>
      <c r="R125" s="27"/>
      <c r="S125" s="27"/>
      <c r="T125" s="27"/>
      <c r="U125" s="27"/>
      <c r="V125" s="27"/>
      <c r="W125" s="27"/>
      <c r="X125" s="78"/>
    </row>
    <row r="126" spans="1:24" s="79" customFormat="1" ht="12" customHeight="1">
      <c r="A126" s="61"/>
      <c r="B126" s="31"/>
      <c r="C126" s="31"/>
      <c r="D126" s="31"/>
      <c r="E126" s="27"/>
      <c r="F126" s="27"/>
      <c r="G126" s="27"/>
      <c r="H126" s="27"/>
      <c r="I126" s="31"/>
      <c r="J126" s="27"/>
      <c r="K126" s="27"/>
      <c r="L126" s="27"/>
      <c r="M126" s="27"/>
      <c r="N126" s="27"/>
      <c r="O126" s="31"/>
      <c r="P126" s="31"/>
      <c r="Q126" s="27"/>
      <c r="R126" s="27"/>
      <c r="S126" s="27"/>
      <c r="T126" s="27"/>
      <c r="U126" s="27"/>
      <c r="V126" s="27"/>
      <c r="W126" s="27"/>
      <c r="X126" s="78"/>
    </row>
    <row r="127" spans="1:24" s="79" customFormat="1" ht="12" customHeight="1">
      <c r="A127" s="61"/>
      <c r="B127" s="31"/>
      <c r="C127" s="31"/>
      <c r="D127" s="31"/>
      <c r="E127" s="27"/>
      <c r="F127" s="27"/>
      <c r="G127" s="27"/>
      <c r="H127" s="27"/>
      <c r="I127" s="31"/>
      <c r="J127" s="27"/>
      <c r="K127" s="27"/>
      <c r="L127" s="27"/>
      <c r="M127" s="27"/>
      <c r="N127" s="27"/>
      <c r="O127" s="31"/>
      <c r="P127" s="31"/>
      <c r="Q127" s="27"/>
      <c r="R127" s="27"/>
      <c r="S127" s="27"/>
      <c r="T127" s="27"/>
      <c r="U127" s="27"/>
      <c r="V127" s="31"/>
      <c r="W127" s="31"/>
      <c r="X127" s="84"/>
    </row>
    <row r="128" spans="1:26" s="82" customFormat="1" ht="12" customHeight="1">
      <c r="A128" s="86"/>
      <c r="B128" s="31"/>
      <c r="C128" s="31"/>
      <c r="D128" s="44"/>
      <c r="E128" s="87"/>
      <c r="F128" s="87"/>
      <c r="G128" s="87"/>
      <c r="H128" s="87"/>
      <c r="I128" s="44"/>
      <c r="J128" s="87"/>
      <c r="K128" s="87"/>
      <c r="L128" s="87"/>
      <c r="M128" s="87"/>
      <c r="N128" s="87"/>
      <c r="O128" s="44"/>
      <c r="P128" s="44"/>
      <c r="Q128" s="87"/>
      <c r="R128" s="87"/>
      <c r="S128" s="87"/>
      <c r="T128" s="87"/>
      <c r="U128" s="87"/>
      <c r="V128" s="44"/>
      <c r="W128" s="44"/>
      <c r="X128" s="81"/>
      <c r="Z128" s="79"/>
    </row>
    <row r="129" s="79" customFormat="1" ht="12" customHeight="1">
      <c r="X129" s="84"/>
    </row>
    <row r="130" spans="1:24" s="79" customFormat="1" ht="12" customHeight="1">
      <c r="A130" s="61"/>
      <c r="B130" s="31"/>
      <c r="C130" s="31"/>
      <c r="D130" s="31"/>
      <c r="E130" s="27"/>
      <c r="F130" s="27"/>
      <c r="G130" s="27"/>
      <c r="H130" s="27"/>
      <c r="I130" s="31"/>
      <c r="J130" s="27"/>
      <c r="K130" s="27"/>
      <c r="L130" s="27"/>
      <c r="M130" s="27"/>
      <c r="N130" s="27"/>
      <c r="O130" s="31"/>
      <c r="P130" s="31"/>
      <c r="Q130" s="27"/>
      <c r="R130" s="27"/>
      <c r="S130" s="27"/>
      <c r="T130" s="27"/>
      <c r="U130" s="27"/>
      <c r="V130" s="27"/>
      <c r="W130" s="27"/>
      <c r="X130" s="84"/>
    </row>
    <row r="131" s="79" customFormat="1" ht="12" customHeight="1">
      <c r="X131" s="84"/>
    </row>
    <row r="132" spans="1:24" s="79" customFormat="1" ht="12" customHeight="1">
      <c r="A132" s="61"/>
      <c r="B132" s="31"/>
      <c r="C132" s="31"/>
      <c r="D132" s="31"/>
      <c r="E132" s="27"/>
      <c r="F132" s="27"/>
      <c r="G132" s="27"/>
      <c r="H132" s="27"/>
      <c r="I132" s="31"/>
      <c r="J132" s="27"/>
      <c r="K132" s="27"/>
      <c r="L132" s="27"/>
      <c r="M132" s="27"/>
      <c r="N132" s="27"/>
      <c r="O132" s="31"/>
      <c r="P132" s="31"/>
      <c r="Q132" s="27"/>
      <c r="R132" s="27"/>
      <c r="S132" s="27"/>
      <c r="T132" s="27"/>
      <c r="U132" s="27"/>
      <c r="V132" s="27"/>
      <c r="W132" s="27"/>
      <c r="X132" s="84"/>
    </row>
    <row r="133" s="79" customFormat="1" ht="12" customHeight="1">
      <c r="X133" s="84"/>
    </row>
    <row r="134" spans="1:24" s="79" customFormat="1" ht="12" customHeight="1">
      <c r="A134" s="61"/>
      <c r="B134" s="31"/>
      <c r="C134" s="31"/>
      <c r="D134" s="31"/>
      <c r="E134" s="27"/>
      <c r="F134" s="27"/>
      <c r="G134" s="27"/>
      <c r="H134" s="27"/>
      <c r="I134" s="31"/>
      <c r="J134" s="27"/>
      <c r="K134" s="27"/>
      <c r="L134" s="27"/>
      <c r="M134" s="27"/>
      <c r="N134" s="27"/>
      <c r="O134" s="31"/>
      <c r="P134" s="31"/>
      <c r="Q134" s="27"/>
      <c r="R134" s="27"/>
      <c r="S134" s="27"/>
      <c r="T134" s="27"/>
      <c r="U134" s="27"/>
      <c r="V134" s="27"/>
      <c r="W134" s="27"/>
      <c r="X134" s="84"/>
    </row>
    <row r="135" s="79" customFormat="1" ht="12" customHeight="1">
      <c r="X135" s="84"/>
    </row>
    <row r="136" s="79" customFormat="1" ht="12" customHeight="1">
      <c r="X136" s="84"/>
    </row>
    <row r="137" s="79" customFormat="1" ht="12" customHeight="1">
      <c r="X137" s="84"/>
    </row>
    <row r="138" s="79" customFormat="1" ht="12" customHeight="1">
      <c r="X138" s="84"/>
    </row>
    <row r="139" s="79" customFormat="1" ht="12" customHeight="1">
      <c r="X139" s="84"/>
    </row>
    <row r="140" s="79" customFormat="1" ht="12" customHeight="1">
      <c r="X140" s="84"/>
    </row>
    <row r="141" s="79" customFormat="1" ht="12" customHeight="1">
      <c r="X141" s="84"/>
    </row>
    <row r="142" s="88" customFormat="1" ht="12" customHeight="1">
      <c r="X142" s="89"/>
    </row>
    <row r="143" s="88" customFormat="1" ht="12" customHeight="1">
      <c r="X143" s="89"/>
    </row>
    <row r="144" s="88" customFormat="1" ht="12" customHeight="1">
      <c r="X144" s="89"/>
    </row>
    <row r="145" s="88" customFormat="1" ht="12" customHeight="1">
      <c r="X145" s="89"/>
    </row>
    <row r="146" s="88" customFormat="1" ht="12" customHeight="1">
      <c r="X146" s="89"/>
    </row>
    <row r="147" s="88" customFormat="1" ht="12" customHeight="1">
      <c r="X147" s="89"/>
    </row>
    <row r="148" s="88" customFormat="1" ht="12" customHeight="1">
      <c r="X148" s="89"/>
    </row>
    <row r="149" s="88" customFormat="1" ht="12" customHeight="1">
      <c r="X149" s="89"/>
    </row>
    <row r="150" s="88" customFormat="1" ht="12" customHeight="1">
      <c r="X150" s="89"/>
    </row>
    <row r="151" s="88" customFormat="1" ht="12" customHeight="1">
      <c r="X151" s="89"/>
    </row>
    <row r="152" s="88" customFormat="1" ht="12" customHeight="1">
      <c r="X152" s="89"/>
    </row>
    <row r="153" s="88" customFormat="1" ht="12" customHeight="1">
      <c r="X153" s="89"/>
    </row>
    <row r="154" s="88" customFormat="1" ht="12" customHeight="1">
      <c r="X154" s="89"/>
    </row>
    <row r="155" s="88" customFormat="1" ht="12" customHeight="1">
      <c r="X155" s="89"/>
    </row>
    <row r="156" s="88" customFormat="1" ht="12" customHeight="1">
      <c r="X156" s="89"/>
    </row>
    <row r="157" s="88" customFormat="1" ht="12" customHeight="1">
      <c r="X157" s="89"/>
    </row>
    <row r="158" s="88" customFormat="1" ht="12" customHeight="1">
      <c r="X158" s="89"/>
    </row>
    <row r="159" s="88" customFormat="1" ht="12" customHeight="1">
      <c r="X159" s="89"/>
    </row>
    <row r="160" s="88" customFormat="1" ht="12" customHeight="1">
      <c r="X160" s="89"/>
    </row>
    <row r="161" s="88" customFormat="1" ht="12" customHeight="1">
      <c r="X161" s="89"/>
    </row>
    <row r="162" s="88" customFormat="1" ht="12" customHeight="1">
      <c r="X162" s="89"/>
    </row>
    <row r="163" s="88" customFormat="1" ht="12" customHeight="1">
      <c r="X163" s="89"/>
    </row>
  </sheetData>
  <sheetProtection/>
  <mergeCells count="18">
    <mergeCell ref="C3:C6"/>
    <mergeCell ref="B3:B6"/>
    <mergeCell ref="I5:I6"/>
    <mergeCell ref="D5:D6"/>
    <mergeCell ref="E5:E6"/>
    <mergeCell ref="F5:F6"/>
    <mergeCell ref="G5:G6"/>
    <mergeCell ref="H4:H6"/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</mergeCells>
  <printOptions horizontalCentered="1"/>
  <pageMargins left="0.7874015748031497" right="0.3937007874015748" top="0.7874015748031497" bottom="0.3937007874015748" header="0" footer="0"/>
  <pageSetup horizontalDpi="600" verticalDpi="600" orientation="portrait" paperSize="9" scale="6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2009-01-19T00:55:22Z</cp:lastPrinted>
  <dcterms:created xsi:type="dcterms:W3CDTF">2008-12-04T08:22:52Z</dcterms:created>
  <dcterms:modified xsi:type="dcterms:W3CDTF">2009-02-19T06:10:43Z</dcterms:modified>
  <cp:category/>
  <cp:version/>
  <cp:contentType/>
  <cp:contentStatus/>
</cp:coreProperties>
</file>