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W35" i="9"/>
  <c r="BW36" i="9" s="1"/>
  <c r="BW37" i="9" s="1"/>
  <c r="BW38" i="9" s="1"/>
  <c r="BW39" i="9" s="1"/>
  <c r="BW40" i="9" s="1"/>
  <c r="BW41" i="9" s="1"/>
  <c r="BE35" i="9"/>
  <c r="AM35"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CO34" i="9" l="1"/>
  <c r="CO35" i="9" s="1"/>
  <c r="CO36" i="9" s="1"/>
</calcChain>
</file>

<file path=xl/sharedStrings.xml><?xml version="1.0" encoding="utf-8"?>
<sst xmlns="http://schemas.openxmlformats.org/spreadsheetml/2006/main" count="1080" uniqueCount="573">
  <si>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</si>
  <si>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</si>
  <si>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</si>
  <si>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</si>
  <si>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</si>
  <si>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</si>
  <si>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</si>
  <si>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</si>
  <si>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</si>
  <si>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</si>
  <si>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</si>
  <si>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</si>
  <si>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</si>
  <si>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</si>
  <si>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</si>
  <si>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</si>
  <si>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</si>
  <si>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</si>
  <si>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</si>
  <si>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</si>
  <si>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</si>
  <si>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</si>
  <si>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</si>
  <si>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</si>
  <si>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</si>
  <si>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</si>
  <si>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</si>
  <si>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</si>
  <si>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</si>
  <si>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</si>
  <si>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</si>
  <si>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</si>
  <si>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</si>
  <si>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</si>
  <si>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</si>
  <si>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</si>
  <si>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</si>
  <si>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</si>
  <si>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</si>
  <si>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</si>
  <si>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</si>
  <si>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</si>
  <si>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</si>
  <si>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</si>
  <si>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</si>
  <si>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</si>
  <si>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</si>
  <si>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</si>
  <si>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</si>
  <si>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</si>
  <si>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</si>
  <si>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</si>
  <si>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</si>
  <si>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</si>
  <si>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</si>
  <si>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</si>
  <si>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</si>
  <si>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</si>
  <si>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</si>
  <si>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</si>
  <si>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</si>
  <si>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</si>
  <si>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</si>
  <si>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</si>
  <si>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</si>
  <si>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</si>
  <si>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</si>
  <si>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</si>
  <si>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</si>
  <si>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</si>
  <si>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</si>
  <si>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</si>
  <si>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</si>
  <si>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</si>
  <si>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</si>
  <si>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</si>
  <si>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</si>
  <si>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</si>
  <si>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</si>
  <si>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</si>
  <si>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</si>
  <si>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</si>
  <si>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</si>
  <si>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</si>
  <si>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</si>
  <si>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</si>
  <si>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</si>
  <si>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</si>
  <si>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</si>
  <si>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</si>
  <si>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</si>
  <si>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</si>
  <si>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</si>
  <si>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</si>
  <si>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</si>
  <si>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</si>
  <si>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</si>
  <si>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</si>
  <si>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</si>
  <si>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</si>
  <si>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</si>
  <si>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</si>
  <si>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</si>
  <si>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</si>
  <si>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</si>
  <si>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</si>
  <si>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</si>
  <si>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</si>
  <si>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</si>
  <si>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</si>
  <si>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</si>
  <si>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</si>
  <si>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</si>
  <si>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</si>
  <si>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</si>
  <si>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</si>
  <si>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</si>
  <si>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</si>
  <si>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</si>
  <si>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</si>
  <si>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</si>
  <si>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</si>
  <si>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</si>
  <si>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</si>
  <si>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</si>
  <si>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</si>
  <si>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</si>
  <si>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</si>
  <si>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</si>
  <si>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</si>
  <si>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</si>
  <si>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</si>
  <si>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</si>
  <si>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</si>
  <si>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</si>
  <si>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</si>
  <si>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</si>
  <si>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</si>
  <si>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</si>
  <si>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</si>
  <si>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</si>
  <si>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</si>
  <si>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</si>
  <si>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</si>
  <si>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</si>
  <si>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</si>
  <si>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</si>
  <si>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</si>
  <si>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</si>
  <si>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</si>
  <si>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</si>
  <si>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</si>
  <si>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</si>
  <si>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</si>
  <si>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</si>
  <si>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</si>
  <si>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</si>
  <si>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</si>
  <si>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</si>
  <si>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</si>
  <si>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</si>
  <si>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</si>
  <si>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</si>
  <si>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</si>
  <si>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</si>
  <si>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</si>
  <si>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</si>
  <si>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</si>
  <si>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</si>
  <si>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</si>
  <si>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</si>
  <si>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</si>
  <si>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</si>
  <si>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</si>
  <si>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</si>
  <si>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</si>
  <si>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</si>
  <si>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</si>
  <si>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</si>
  <si>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</si>
  <si>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</si>
  <si>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</si>
  <si>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</si>
  <si>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</si>
  <si>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</si>
  <si>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</si>
  <si>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</si>
  <si>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</si>
  <si>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</si>
  <si>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</si>
  <si>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</si>
  <si>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</si>
  <si>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</si>
  <si>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</si>
  <si>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大分県玖珠町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</si>
  <si>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</si>
  <si>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</si>
  <si>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</si>
  <si>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</si>
  <si>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</si>
  <si>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</si>
  <si>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</si>
  <si>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</si>
  <si>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</si>
  <si>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</si>
  <si>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</si>
  <si>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</si>
  <si>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</si>
  <si>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</si>
  <si>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</si>
  <si>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</si>
  <si>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</si>
  <si>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</si>
  <si>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</si>
  <si>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</si>
  <si>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</si>
  <si>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</si>
  <si>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</si>
  <si>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</si>
  <si>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</si>
  <si>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</si>
  <si>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</si>
  <si>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</si>
  <si>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</si>
  <si>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</si>
  <si>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</si>
  <si>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</si>
  <si>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</si>
  <si>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</si>
  <si>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</si>
  <si>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</si>
  <si>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</si>
  <si>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</si>
  <si>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</si>
  <si>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</si>
  <si>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</si>
  <si>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</si>
  <si>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</si>
  <si>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</si>
  <si>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</si>
  <si>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</si>
  <si>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</si>
  <si>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</si>
  <si>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</si>
  <si>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</si>
  <si>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</si>
  <si>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</si>
  <si>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</si>
  <si>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</si>
  <si>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</si>
  <si>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</si>
  <si>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</si>
  <si>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</si>
  <si>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</si>
  <si>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</si>
  <si>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</si>
  <si>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</si>
  <si>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</si>
  <si>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</si>
  <si>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</si>
  <si>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</si>
  <si>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</si>
  <si>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</si>
  <si>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</si>
  <si>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</si>
  <si>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</si>
  <si>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</si>
  <si>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</si>
  <si>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</si>
  <si>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</si>
  <si>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</si>
  <si>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</si>
  <si>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</si>
  <si>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</si>
  <si>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</si>
  <si>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</si>
  <si>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</si>
  <si>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</si>
  <si>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</si>
  <si>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</si>
  <si>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</si>
  <si>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</si>
  <si>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</si>
  <si>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</si>
  <si>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</si>
  <si>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</si>
  <si>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</si>
  <si>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</si>
  <si>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</si>
  <si>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</si>
  <si>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</si>
  <si>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</si>
  <si>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</si>
  <si>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</si>
  <si>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</si>
  <si>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</si>
  <si>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</si>
  <si>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</si>
  <si>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</si>
  <si>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</si>
  <si>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</si>
  <si>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</si>
  <si>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</si>
  <si>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</si>
  <si>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</si>
  <si>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</si>
  <si>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</si>
  <si>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</si>
  <si>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</si>
  <si>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</si>
  <si>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</si>
  <si>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</si>
  <si>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</si>
  <si>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</si>
  <si>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</si>
  <si>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</si>
  <si>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</si>
  <si>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</si>
  <si>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</si>
  <si>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</si>
  <si>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</si>
  <si>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</si>
  <si>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</si>
  <si>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</si>
  <si>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</si>
  <si>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</si>
  <si>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</si>
  <si>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</si>
  <si>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</si>
  <si>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</si>
  <si>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</si>
  <si>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</si>
  <si>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</si>
  <si>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</si>
  <si>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</si>
  <si>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</si>
  <si>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</si>
  <si>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</si>
  <si>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</si>
  <si>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</si>
  <si>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</si>
  <si>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</si>
  <si>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大分県玖珠町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</si>
  <si>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</si>
  <si>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</si>
  <si>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</si>
  <si>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</si>
  <si>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</si>
  <si>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</si>
  <si>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</si>
  <si>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</si>
  <si>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</si>
  <si>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</si>
  <si>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</si>
  <si>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</si>
  <si>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</si>
  <si>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</si>
  <si>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</si>
  <si>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</si>
  <si>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</si>
  <si>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</si>
  <si>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</si>
  <si>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</si>
  <si>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</si>
  <si>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</si>
  <si>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</si>
  <si>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</si>
  <si>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</si>
  <si>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</si>
  <si>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</si>
  <si>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</si>
  <si>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</si>
  <si>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</si>
  <si>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</si>
  <si>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</si>
  <si>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</si>
  <si>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</si>
  <si>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</si>
  <si>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</si>
  <si>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</si>
  <si>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</si>
  <si>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</si>
  <si>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</si>
  <si>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</si>
  <si>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</si>
  <si>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</si>
  <si>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</si>
  <si>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</si>
  <si>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</si>
  <si>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</si>
  <si>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</si>
  <si>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</si>
  <si>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</si>
  <si>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</si>
  <si>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</si>
  <si>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</si>
  <si>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</si>
  <si>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</si>
  <si>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</si>
  <si>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</si>
  <si>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</si>
  <si>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</si>
  <si>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</si>
  <si>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</si>
  <si>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</si>
  <si>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</si>
  <si>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</si>
  <si>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</si>
  <si>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</si>
  <si>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</si>
  <si>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</si>
  <si>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</si>
  <si>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</si>
  <si>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</si>
  <si>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</si>
  <si>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</si>
  <si>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</si>
  <si>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</si>
  <si>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</si>
  <si>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</si>
  <si>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</si>
  <si>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</si>
  <si>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</si>
  <si>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</si>
  <si>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</si>
  <si>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</si>
  <si>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</si>
  <si>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</si>
  <si>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</si>
  <si>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</si>
  <si>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</si>
  <si>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</si>
  <si>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</si>
  <si>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玖珠町水道事業会計</t>
    <phoneticPr fontId="5"/>
  </si>
  <si>
    <t>-</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</si>
  <si>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</si>
  <si>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</si>
  <si>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</si>
  <si>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</si>
  <si>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</si>
  <si>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</si>
  <si>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</si>
  <si>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</si>
  <si>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</si>
  <si>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</si>
  <si>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</si>
  <si>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</si>
  <si>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</si>
  <si>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</si>
  <si>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</si>
  <si>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</si>
  <si>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</si>
  <si>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</si>
  <si>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</si>
  <si>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</si>
  <si>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</si>
  <si>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</si>
  <si>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</si>
  <si>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</si>
  <si>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</si>
  <si>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</si>
  <si>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</si>
  <si>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</si>
  <si>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</si>
  <si>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</si>
  <si>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</si>
  <si>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</si>
  <si>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</si>
  <si>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</si>
  <si>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</si>
  <si>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</si>
  <si>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</si>
  <si>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</si>
  <si>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</si>
  <si>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</si>
  <si>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</si>
  <si>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</si>
  <si>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</si>
  <si>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</si>
  <si>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</si>
  <si>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</si>
  <si>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</si>
  <si>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</si>
  <si>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</si>
  <si>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</si>
  <si>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</si>
  <si>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</si>
  <si>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</si>
  <si>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</si>
  <si>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</si>
  <si>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</si>
  <si>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</si>
  <si>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</si>
  <si>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</si>
  <si>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</si>
  <si>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</si>
  <si>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</si>
  <si>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</si>
  <si>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</si>
  <si>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</si>
  <si>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</si>
  <si>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</si>
  <si>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</si>
  <si>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</si>
  <si>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</si>
  <si>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</si>
  <si>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</si>
  <si>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</si>
  <si>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</si>
  <si>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</si>
  <si>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</si>
  <si>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</si>
  <si>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</si>
  <si>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</si>
  <si>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</si>
  <si>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</si>
  <si>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</si>
  <si>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1.71</t>
  </si>
  <si>
    <t>▲ 3.97</t>
  </si>
  <si>
    <t>▲ 2.87</t>
  </si>
  <si>
    <t>▲ 5.21</t>
  </si>
  <si>
    <t>▲ 0.73</t>
  </si>
  <si>
    <t>国民健康保険事業特別会計</t>
  </si>
  <si>
    <t>▲ 0.79</t>
  </si>
  <si>
    <t>一般会計</t>
  </si>
  <si>
    <t>水道事業会計</t>
  </si>
  <si>
    <t>介護保険事業特別会計</t>
  </si>
  <si>
    <t>簡易水道特別会計</t>
  </si>
  <si>
    <t>後期高齢者医療事業特別会計</t>
  </si>
  <si>
    <t>住宅新築資金等貸付事業特別会計</t>
  </si>
  <si>
    <t>その他会計（赤字）</t>
  </si>
  <si>
    <t>その他会計（黒字）</t>
  </si>
  <si>
    <t>基金から222百万円繰入</t>
    <rPh sb="0" eb="2">
      <t>キキン</t>
    </rPh>
    <rPh sb="7" eb="10">
      <t>ヒャクマンエン</t>
    </rPh>
    <rPh sb="10" eb="12">
      <t>クリイレ</t>
    </rPh>
    <phoneticPr fontId="2"/>
  </si>
  <si>
    <t>基金から1百万円繰入</t>
    <rPh sb="0" eb="2">
      <t>キキン</t>
    </rPh>
    <rPh sb="5" eb="8">
      <t>ヒャクマンエン</t>
    </rPh>
    <rPh sb="8" eb="10">
      <t>クリイレ</t>
    </rPh>
    <phoneticPr fontId="2"/>
  </si>
  <si>
    <t>（社）玖珠町畜産公社</t>
    <rPh sb="1" eb="2">
      <t>シャ</t>
    </rPh>
    <rPh sb="3" eb="6">
      <t>クスマチ</t>
    </rPh>
    <rPh sb="6" eb="8">
      <t>チクサン</t>
    </rPh>
    <rPh sb="8" eb="10">
      <t>コウシャ</t>
    </rPh>
    <phoneticPr fontId="2"/>
  </si>
  <si>
    <t>一般会計</t>
    <phoneticPr fontId="5"/>
  </si>
  <si>
    <t>住宅新築資金等貸付事業特別会計</t>
    <phoneticPr fontId="5"/>
  </si>
  <si>
    <t>-</t>
    <phoneticPr fontId="2"/>
  </si>
  <si>
    <t>-</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</si>
  <si>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</si>
  <si>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</si>
  <si>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</si>
  <si>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</si>
  <si>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</si>
  <si>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</si>
  <si>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法非適用企業</t>
    <phoneticPr fontId="5"/>
  </si>
  <si>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</si>
  <si>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</si>
  <si>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基金から5百万円繰入</t>
    <rPh sb="0" eb="2">
      <t>キキン</t>
    </rPh>
    <rPh sb="5" eb="7">
      <t>ヒャクマン</t>
    </rPh>
    <rPh sb="7" eb="8">
      <t>エン</t>
    </rPh>
    <rPh sb="8" eb="10">
      <t>クリイ</t>
    </rPh>
    <phoneticPr fontId="2"/>
  </si>
  <si>
    <t>大分県交通災害共済組合（交通災害共済事業会計）</t>
  </si>
  <si>
    <t>基金から8百万円繰入</t>
    <rPh sb="0" eb="2">
      <t>キキン</t>
    </rPh>
    <rPh sb="5" eb="7">
      <t>ヒャクマン</t>
    </rPh>
    <rPh sb="7" eb="8">
      <t>エン</t>
    </rPh>
    <rPh sb="8" eb="10">
      <t>クリイ</t>
    </rPh>
    <phoneticPr fontId="2"/>
  </si>
  <si>
    <t>大分県市町村会館管理組合</t>
  </si>
  <si>
    <t>大分県後期高齢者医療広域連合（普通会計）</t>
  </si>
  <si>
    <t>基金から18百万円繰入</t>
    <rPh sb="0" eb="2">
      <t>キキン</t>
    </rPh>
    <rPh sb="6" eb="8">
      <t>ヒャクマン</t>
    </rPh>
    <rPh sb="8" eb="9">
      <t>エン</t>
    </rPh>
    <rPh sb="9" eb="11">
      <t>クリイ</t>
    </rPh>
    <phoneticPr fontId="2"/>
  </si>
  <si>
    <t>大分県後期高齢者医療広域連合（後期高齢者医療事業会計）</t>
  </si>
  <si>
    <t>基金から210百万円繰入</t>
    <rPh sb="0" eb="2">
      <t>キキン</t>
    </rPh>
    <rPh sb="7" eb="9">
      <t>ヒャクマン</t>
    </rPh>
    <rPh sb="9" eb="10">
      <t>エン</t>
    </rPh>
    <rPh sb="10" eb="12">
      <t>クリイ</t>
    </rPh>
    <phoneticPr fontId="2"/>
  </si>
  <si>
    <t>日田玖珠広域消防組合</t>
    <rPh sb="0" eb="2">
      <t>ヒタ</t>
    </rPh>
    <rPh sb="2" eb="4">
      <t>クス</t>
    </rPh>
    <rPh sb="4" eb="6">
      <t>コウイキ</t>
    </rPh>
    <rPh sb="6" eb="8">
      <t>ショウボウ</t>
    </rPh>
    <rPh sb="8" eb="10">
      <t>クミアイ</t>
    </rPh>
    <phoneticPr fontId="2"/>
  </si>
  <si>
    <t>基金から831百万円繰入</t>
  </si>
  <si>
    <t>玖珠九重行政事務組合</t>
    <rPh sb="0" eb="4">
      <t>クスココノエ</t>
    </rPh>
    <rPh sb="4" eb="6">
      <t>ギョウセイ</t>
    </rPh>
    <rPh sb="6" eb="8">
      <t>ジム</t>
    </rPh>
    <rPh sb="8" eb="10">
      <t>クミアイ</t>
    </rPh>
    <phoneticPr fontId="2"/>
  </si>
  <si>
    <t>くすみち</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</si>
  <si>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</si>
  <si>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</si>
  <si>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</si>
  <si>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</si>
  <si>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</si>
  <si>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</si>
  <si>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</si>
  <si>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</si>
  <si>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</si>
  <si>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</si>
  <si>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</si>
  <si>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</si>
  <si>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では、地方債残高の増加があるものの、一部事務組合等負担等見込額の減少、充当可能基金の増加などにより将来負担比率の分子は減少している。しかしながら、平成２７年度より新設中学校の建設事業に着手しているため、今後は地方債発行額が多くなり、基金残高が減少する見込みである。適正な発行管理を行い、将来負担の抑制に努める。
　実質公債費比率は、元利償還金や玖珠九重行政事務組合が起こした地方債の元利償還金(ごみ処理施設建設事業分)に対する負担金の減少などの要因により減少した。今後の見込みとしては、一部事務組合等が起こした地方債の元利償還金に対する負担金は減少していくものの、地方債の元利償還金は増加する見込みであるため、引き続き財政の健全化に努め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</si>
</sst>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extLst xmlns:c16r2="http://schemas.microsoft.com/office/drawing/2015/06/chart">
            <c:ext xmlns:c16="http://schemas.microsoft.com/office/drawing/2014/chart" uri="{C3380CC4-5D6E-409C-BE32-E72D297353CC}">
              <c16:uniqueId val="{00000000-0818-4B5E-A52F-027E14AD5D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111080</c:v>
                </c:pt>
                <c:pt idx="1">
                  <c:v>83052</c:v>
                </c:pt>
                <c:pt idx="2">
                  <c:v>137327</c:v>
                </c:pt>
                <c:pt idx="3">
                  <c:v>100567</c:v>
                </c:pt>
                <c:pt idx="4">
                  <c:v>79299</c:v>
                </c:pt>
              </c:numCache>
            </c:numRef>
          </c:val>
          <c:smooth val="0"/>
          <c:extLst xmlns:c16r2="http://schemas.microsoft.com/office/drawing/2015/06/chart">
            <c:ext xmlns:c16="http://schemas.microsoft.com/office/drawing/2014/chart" uri="{C3380CC4-5D6E-409C-BE32-E72D297353CC}">
              <c16:uniqueId val="{00000001-0818-4B5E-A52F-027E14AD5DD4}"/>
            </c:ext>
          </c:extLst>
        </c:ser>
        <c:dLbls>
          <c:showLegendKey val="0"/>
          <c:showVal val="0"/>
          <c:showCatName val="0"/>
          <c:showSerName val="0"/>
          <c:showPercent val="0"/>
          <c:showBubbleSize val="0"/>
        </c:dLbls>
        <c:marker val="1"/>
        <c:smooth val="0"/>
        <c:axId val="106199296"/>
        <c:axId val="106226048"/>
      </c:lineChart>
      <c:catAx>
        <c:axId val="106199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26048"/>
        <c:crosses val="autoZero"/>
        <c:auto val="1"/>
        <c:lblAlgn val="ctr"/>
        <c:lblOffset val="100"/>
        <c:tickLblSkip val="1"/>
        <c:tickMarkSkip val="1"/>
        <c:noMultiLvlLbl val="0"/>
      </c:catAx>
      <c:valAx>
        <c:axId val="1062260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99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6.95</c:v>
                </c:pt>
                <c:pt idx="1">
                  <c:v>6.57</c:v>
                </c:pt>
                <c:pt idx="2">
                  <c:v>5.61</c:v>
                </c:pt>
                <c:pt idx="3">
                  <c:v>7.52</c:v>
                </c:pt>
                <c:pt idx="4">
                  <c:v>6.64</c:v>
                </c:pt>
              </c:numCache>
            </c:numRef>
          </c:val>
          <c:extLst xmlns:c16r2="http://schemas.microsoft.com/office/drawing/2015/06/chart">
            <c:ext xmlns:c16="http://schemas.microsoft.com/office/drawing/2014/chart" uri="{C3380CC4-5D6E-409C-BE32-E72D297353CC}">
              <c16:uniqueId val="{00000000-92B4-4953-861A-46E26B0C9B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34.19</c:v>
                </c:pt>
                <c:pt idx="1">
                  <c:v>34.58</c:v>
                </c:pt>
                <c:pt idx="2">
                  <c:v>35.869999999999997</c:v>
                </c:pt>
                <c:pt idx="3">
                  <c:v>32.19</c:v>
                </c:pt>
                <c:pt idx="4">
                  <c:v>31.58</c:v>
                </c:pt>
              </c:numCache>
            </c:numRef>
          </c:val>
          <c:extLst xmlns:c16r2="http://schemas.microsoft.com/office/drawing/2015/06/chart">
            <c:ext xmlns:c16="http://schemas.microsoft.com/office/drawing/2014/chart" uri="{C3380CC4-5D6E-409C-BE32-E72D297353CC}">
              <c16:uniqueId val="{00000001-92B4-4953-861A-46E26B0C9B8A}"/>
            </c:ext>
          </c:extLst>
        </c:ser>
        <c:dLbls>
          <c:showLegendKey val="0"/>
          <c:showVal val="0"/>
          <c:showCatName val="0"/>
          <c:showSerName val="0"/>
          <c:showPercent val="0"/>
          <c:showBubbleSize val="0"/>
        </c:dLbls>
        <c:gapWidth val="250"/>
        <c:overlap val="100"/>
        <c:axId val="67171840"/>
        <c:axId val="6717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-1.71</c:v>
                </c:pt>
                <c:pt idx="1">
                  <c:v>-3.97</c:v>
                </c:pt>
                <c:pt idx="2">
                  <c:v>-2.87</c:v>
                </c:pt>
                <c:pt idx="3">
                  <c:v>-5.21</c:v>
                </c:pt>
                <c:pt idx="4">
                  <c:v>-0.73</c:v>
                </c:pt>
              </c:numCache>
            </c:numRef>
          </c:val>
          <c:smooth val="0"/>
          <c:extLst xmlns:c16r2="http://schemas.microsoft.com/office/drawing/2015/06/chart">
            <c:ext xmlns:c16="http://schemas.microsoft.com/office/drawing/2014/chart" uri="{C3380CC4-5D6E-409C-BE32-E72D297353CC}">
              <c16:uniqueId val="{00000002-92B4-4953-861A-46E26B0C9B8A}"/>
            </c:ext>
          </c:extLst>
        </c:ser>
        <c:dLbls>
          <c:showLegendKey val="0"/>
          <c:showVal val="0"/>
          <c:showCatName val="0"/>
          <c:showSerName val="0"/>
          <c:showPercent val="0"/>
          <c:showBubbleSize val="0"/>
        </c:dLbls>
        <c:marker val="1"/>
        <c:smooth val="0"/>
        <c:axId val="67171840"/>
        <c:axId val="67173760"/>
      </c:lineChart>
      <c:catAx>
        <c:axId val="6717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173760"/>
        <c:crosses val="autoZero"/>
        <c:auto val="1"/>
        <c:lblAlgn val="ctr"/>
        <c:lblOffset val="100"/>
        <c:tickLblSkip val="1"/>
        <c:tickMarkSkip val="1"/>
        <c:noMultiLvlLbl val="0"/>
      </c:catAx>
      <c:valAx>
        <c:axId val="6717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17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E97-40CE-997B-E733986135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E97-40CE-997B-E733986135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E97-40CE-997B-E7339861358B}"/>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E97-40CE-997B-E7339861358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2E97-40CE-997B-E7339861358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0.03</c:v>
                </c:pt>
                <c:pt idx="4">
                  <c:v>#N/A</c:v>
                </c:pt>
                <c:pt idx="5">
                  <c:v>0.03</c:v>
                </c:pt>
                <c:pt idx="6">
                  <c:v>#N/A</c:v>
                </c:pt>
                <c:pt idx="7">
                  <c:v>0.08</c:v>
                </c:pt>
                <c:pt idx="8">
                  <c:v>#N/A</c:v>
                </c:pt>
                <c:pt idx="9">
                  <c:v>0.13</c:v>
                </c:pt>
              </c:numCache>
            </c:numRef>
          </c:val>
          <c:extLst xmlns:c16r2="http://schemas.microsoft.com/office/drawing/2015/06/chart">
            <c:ext xmlns:c16="http://schemas.microsoft.com/office/drawing/2014/chart" uri="{C3380CC4-5D6E-409C-BE32-E72D297353CC}">
              <c16:uniqueId val="{00000005-2E97-40CE-997B-E7339861358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1.59</c:v>
                </c:pt>
                <c:pt idx="2">
                  <c:v>#N/A</c:v>
                </c:pt>
                <c:pt idx="3">
                  <c:v>1.32</c:v>
                </c:pt>
                <c:pt idx="4">
                  <c:v>#N/A</c:v>
                </c:pt>
                <c:pt idx="5">
                  <c:v>0.54</c:v>
                </c:pt>
                <c:pt idx="6">
                  <c:v>#N/A</c:v>
                </c:pt>
                <c:pt idx="7">
                  <c:v>0.55000000000000004</c:v>
                </c:pt>
                <c:pt idx="8">
                  <c:v>#N/A</c:v>
                </c:pt>
                <c:pt idx="9">
                  <c:v>0.57999999999999996</c:v>
                </c:pt>
              </c:numCache>
            </c:numRef>
          </c:val>
          <c:extLst xmlns:c16r2="http://schemas.microsoft.com/office/drawing/2015/06/chart">
            <c:ext xmlns:c16="http://schemas.microsoft.com/office/drawing/2014/chart" uri="{C3380CC4-5D6E-409C-BE32-E72D297353CC}">
              <c16:uniqueId val="{00000006-2E97-40CE-997B-E7339861358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4.8499999999999996</c:v>
                </c:pt>
                <c:pt idx="2">
                  <c:v>#N/A</c:v>
                </c:pt>
                <c:pt idx="3">
                  <c:v>5.01</c:v>
                </c:pt>
                <c:pt idx="4">
                  <c:v>#N/A</c:v>
                </c:pt>
                <c:pt idx="5">
                  <c:v>5.13</c:v>
                </c:pt>
                <c:pt idx="6">
                  <c:v>#N/A</c:v>
                </c:pt>
                <c:pt idx="7">
                  <c:v>5.14</c:v>
                </c:pt>
                <c:pt idx="8">
                  <c:v>#N/A</c:v>
                </c:pt>
                <c:pt idx="9">
                  <c:v>5.17</c:v>
                </c:pt>
              </c:numCache>
            </c:numRef>
          </c:val>
          <c:extLst xmlns:c16r2="http://schemas.microsoft.com/office/drawing/2015/06/chart">
            <c:ext xmlns:c16="http://schemas.microsoft.com/office/drawing/2014/chart" uri="{C3380CC4-5D6E-409C-BE32-E72D297353CC}">
              <c16:uniqueId val="{00000007-2E97-40CE-997B-E7339861358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6.95</c:v>
                </c:pt>
                <c:pt idx="2">
                  <c:v>#N/A</c:v>
                </c:pt>
                <c:pt idx="3">
                  <c:v>6.57</c:v>
                </c:pt>
                <c:pt idx="4">
                  <c:v>#N/A</c:v>
                </c:pt>
                <c:pt idx="5">
                  <c:v>5.6</c:v>
                </c:pt>
                <c:pt idx="6">
                  <c:v>#N/A</c:v>
                </c:pt>
                <c:pt idx="7">
                  <c:v>7.52</c:v>
                </c:pt>
                <c:pt idx="8">
                  <c:v>#N/A</c:v>
                </c:pt>
                <c:pt idx="9">
                  <c:v>6.63</c:v>
                </c:pt>
              </c:numCache>
            </c:numRef>
          </c:val>
          <c:extLst xmlns:c16r2="http://schemas.microsoft.com/office/drawing/2015/06/chart">
            <c:ext xmlns:c16="http://schemas.microsoft.com/office/drawing/2014/chart" uri="{C3380CC4-5D6E-409C-BE32-E72D297353CC}">
              <c16:uniqueId val="{00000008-2E97-40CE-997B-E7339861358B}"/>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0.05</c:v>
                </c:pt>
                <c:pt idx="2">
                  <c:v>#N/A</c:v>
                </c:pt>
                <c:pt idx="3">
                  <c:v>0.13</c:v>
                </c:pt>
                <c:pt idx="4">
                  <c:v>#N/A</c:v>
                </c:pt>
                <c:pt idx="5">
                  <c:v>0.09</c:v>
                </c:pt>
                <c:pt idx="6">
                  <c:v>#N/A</c:v>
                </c:pt>
                <c:pt idx="7">
                  <c:v>0.2</c:v>
                </c:pt>
                <c:pt idx="8">
                  <c:v>0.79</c:v>
                </c:pt>
                <c:pt idx="9">
                  <c:v>#N/A</c:v>
                </c:pt>
              </c:numCache>
            </c:numRef>
          </c:val>
          <c:extLst xmlns:c16r2="http://schemas.microsoft.com/office/drawing/2015/06/chart">
            <c:ext xmlns:c16="http://schemas.microsoft.com/office/drawing/2014/chart" uri="{C3380CC4-5D6E-409C-BE32-E72D297353CC}">
              <c16:uniqueId val="{00000009-2E97-40CE-997B-E7339861358B}"/>
            </c:ext>
          </c:extLst>
        </c:ser>
        <c:dLbls>
          <c:showLegendKey val="0"/>
          <c:showVal val="0"/>
          <c:showCatName val="0"/>
          <c:showSerName val="0"/>
          <c:showPercent val="0"/>
          <c:showBubbleSize val="0"/>
        </c:dLbls>
        <c:gapWidth val="150"/>
        <c:overlap val="100"/>
        <c:axId val="67943424"/>
        <c:axId val="67945216"/>
      </c:barChart>
      <c:catAx>
        <c:axId val="6794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945216"/>
        <c:crosses val="autoZero"/>
        <c:auto val="1"/>
        <c:lblAlgn val="ctr"/>
        <c:lblOffset val="100"/>
        <c:tickLblSkip val="1"/>
        <c:tickMarkSkip val="1"/>
        <c:noMultiLvlLbl val="0"/>
      </c:catAx>
      <c:valAx>
        <c:axId val="6794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94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746</c:v>
                </c:pt>
                <c:pt idx="5">
                  <c:v>747</c:v>
                </c:pt>
                <c:pt idx="8">
                  <c:v>762</c:v>
                </c:pt>
                <c:pt idx="11">
                  <c:v>760</c:v>
                </c:pt>
                <c:pt idx="14">
                  <c:v>722</c:v>
                </c:pt>
              </c:numCache>
            </c:numRef>
          </c:val>
          <c:extLst xmlns:c16r2="http://schemas.microsoft.com/office/drawing/2015/06/chart">
            <c:ext xmlns:c16="http://schemas.microsoft.com/office/drawing/2014/chart" uri="{C3380CC4-5D6E-409C-BE32-E72D297353CC}">
              <c16:uniqueId val="{00000000-8266-4241-89EA-8E9F825DBF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266-4241-89EA-8E9F825DBF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8</c:v>
                </c:pt>
                <c:pt idx="6">
                  <c:v>7</c:v>
                </c:pt>
                <c:pt idx="9">
                  <c:v>5</c:v>
                </c:pt>
                <c:pt idx="12">
                  <c:v>4</c:v>
                </c:pt>
              </c:numCache>
            </c:numRef>
          </c:val>
          <c:extLst xmlns:c16r2="http://schemas.microsoft.com/office/drawing/2015/06/chart">
            <c:ext xmlns:c16="http://schemas.microsoft.com/office/drawing/2014/chart" uri="{C3380CC4-5D6E-409C-BE32-E72D297353CC}">
              <c16:uniqueId val="{00000002-8266-4241-89EA-8E9F825DBF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253</c:v>
                </c:pt>
                <c:pt idx="3">
                  <c:v>238</c:v>
                </c:pt>
                <c:pt idx="6">
                  <c:v>199</c:v>
                </c:pt>
                <c:pt idx="9">
                  <c:v>147</c:v>
                </c:pt>
                <c:pt idx="12">
                  <c:v>107</c:v>
                </c:pt>
              </c:numCache>
            </c:numRef>
          </c:val>
          <c:extLst xmlns:c16r2="http://schemas.microsoft.com/office/drawing/2015/06/chart">
            <c:ext xmlns:c16="http://schemas.microsoft.com/office/drawing/2014/chart" uri="{C3380CC4-5D6E-409C-BE32-E72D297353CC}">
              <c16:uniqueId val="{00000003-8266-4241-89EA-8E9F825DBF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266-4241-89EA-8E9F825DBF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66-4241-89EA-8E9F825DBF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266-4241-89EA-8E9F825DBF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764</c:v>
                </c:pt>
                <c:pt idx="3">
                  <c:v>751</c:v>
                </c:pt>
                <c:pt idx="6">
                  <c:v>775</c:v>
                </c:pt>
                <c:pt idx="9">
                  <c:v>787</c:v>
                </c:pt>
                <c:pt idx="12">
                  <c:v>742</c:v>
                </c:pt>
              </c:numCache>
            </c:numRef>
          </c:val>
          <c:extLst xmlns:c16r2="http://schemas.microsoft.com/office/drawing/2015/06/chart">
            <c:ext xmlns:c16="http://schemas.microsoft.com/office/drawing/2014/chart" uri="{C3380CC4-5D6E-409C-BE32-E72D297353CC}">
              <c16:uniqueId val="{00000007-8266-4241-89EA-8E9F825DBF26}"/>
            </c:ext>
          </c:extLst>
        </c:ser>
        <c:dLbls>
          <c:showLegendKey val="0"/>
          <c:showVal val="0"/>
          <c:showCatName val="0"/>
          <c:showSerName val="0"/>
          <c:showPercent val="0"/>
          <c:showBubbleSize val="0"/>
        </c:dLbls>
        <c:gapWidth val="100"/>
        <c:overlap val="100"/>
        <c:axId val="67353984"/>
        <c:axId val="67360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297</c:v>
                </c:pt>
                <c:pt idx="2">
                  <c:v>#N/A</c:v>
                </c:pt>
                <c:pt idx="3">
                  <c:v>#N/A</c:v>
                </c:pt>
                <c:pt idx="4">
                  <c:v>250</c:v>
                </c:pt>
                <c:pt idx="5">
                  <c:v>#N/A</c:v>
                </c:pt>
                <c:pt idx="6">
                  <c:v>#N/A</c:v>
                </c:pt>
                <c:pt idx="7">
                  <c:v>219</c:v>
                </c:pt>
                <c:pt idx="8">
                  <c:v>#N/A</c:v>
                </c:pt>
                <c:pt idx="9">
                  <c:v>#N/A</c:v>
                </c:pt>
                <c:pt idx="10">
                  <c:v>179</c:v>
                </c:pt>
                <c:pt idx="11">
                  <c:v>#N/A</c:v>
                </c:pt>
                <c:pt idx="12">
                  <c:v>#N/A</c:v>
                </c:pt>
                <c:pt idx="13">
                  <c:v>131</c:v>
                </c:pt>
                <c:pt idx="14">
                  <c:v>#N/A</c:v>
                </c:pt>
              </c:numCache>
            </c:numRef>
          </c:val>
          <c:smooth val="0"/>
          <c:extLst xmlns:c16r2="http://schemas.microsoft.com/office/drawing/2015/06/chart">
            <c:ext xmlns:c16="http://schemas.microsoft.com/office/drawing/2014/chart" uri="{C3380CC4-5D6E-409C-BE32-E72D297353CC}">
              <c16:uniqueId val="{00000008-8266-4241-89EA-8E9F825DBF26}"/>
            </c:ext>
          </c:extLst>
        </c:ser>
        <c:dLbls>
          <c:showLegendKey val="0"/>
          <c:showVal val="0"/>
          <c:showCatName val="0"/>
          <c:showSerName val="0"/>
          <c:showPercent val="0"/>
          <c:showBubbleSize val="0"/>
        </c:dLbls>
        <c:marker val="1"/>
        <c:smooth val="0"/>
        <c:axId val="67353984"/>
        <c:axId val="67360256"/>
      </c:lineChart>
      <c:catAx>
        <c:axId val="6735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360256"/>
        <c:crosses val="autoZero"/>
        <c:auto val="1"/>
        <c:lblAlgn val="ctr"/>
        <c:lblOffset val="100"/>
        <c:tickLblSkip val="1"/>
        <c:tickMarkSkip val="1"/>
        <c:noMultiLvlLbl val="0"/>
      </c:catAx>
      <c:valAx>
        <c:axId val="6736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5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6059</c:v>
                </c:pt>
                <c:pt idx="5">
                  <c:v>6020</c:v>
                </c:pt>
                <c:pt idx="8">
                  <c:v>6013</c:v>
                </c:pt>
                <c:pt idx="11">
                  <c:v>5846</c:v>
                </c:pt>
                <c:pt idx="14">
                  <c:v>5895</c:v>
                </c:pt>
              </c:numCache>
            </c:numRef>
          </c:val>
          <c:extLst xmlns:c16r2="http://schemas.microsoft.com/office/drawing/2015/06/chart">
            <c:ext xmlns:c16="http://schemas.microsoft.com/office/drawing/2014/chart" uri="{C3380CC4-5D6E-409C-BE32-E72D297353CC}">
              <c16:uniqueId val="{00000000-BC26-4D7D-867F-4CB2F0F370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507</c:v>
                </c:pt>
                <c:pt idx="5">
                  <c:v>527</c:v>
                </c:pt>
                <c:pt idx="8">
                  <c:v>484</c:v>
                </c:pt>
                <c:pt idx="11">
                  <c:v>437</c:v>
                </c:pt>
                <c:pt idx="14">
                  <c:v>386</c:v>
                </c:pt>
              </c:numCache>
            </c:numRef>
          </c:val>
          <c:extLst xmlns:c16r2="http://schemas.microsoft.com/office/drawing/2015/06/chart">
            <c:ext xmlns:c16="http://schemas.microsoft.com/office/drawing/2014/chart" uri="{C3380CC4-5D6E-409C-BE32-E72D297353CC}">
              <c16:uniqueId val="{00000001-BC26-4D7D-867F-4CB2F0F370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5600</c:v>
                </c:pt>
                <c:pt idx="5">
                  <c:v>5269</c:v>
                </c:pt>
                <c:pt idx="8">
                  <c:v>5328</c:v>
                </c:pt>
                <c:pt idx="11">
                  <c:v>4795</c:v>
                </c:pt>
                <c:pt idx="14">
                  <c:v>5077</c:v>
                </c:pt>
              </c:numCache>
            </c:numRef>
          </c:val>
          <c:extLst xmlns:c16r2="http://schemas.microsoft.com/office/drawing/2015/06/chart">
            <c:ext xmlns:c16="http://schemas.microsoft.com/office/drawing/2014/chart" uri="{C3380CC4-5D6E-409C-BE32-E72D297353CC}">
              <c16:uniqueId val="{00000002-BC26-4D7D-867F-4CB2F0F370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C26-4D7D-867F-4CB2F0F370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C26-4D7D-867F-4CB2F0F370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5-BC26-4D7D-867F-4CB2F0F370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1911</c:v>
                </c:pt>
                <c:pt idx="3">
                  <c:v>1838</c:v>
                </c:pt>
                <c:pt idx="6">
                  <c:v>1804</c:v>
                </c:pt>
                <c:pt idx="9">
                  <c:v>1658</c:v>
                </c:pt>
                <c:pt idx="12">
                  <c:v>1572</c:v>
                </c:pt>
              </c:numCache>
            </c:numRef>
          </c:val>
          <c:extLst xmlns:c16r2="http://schemas.microsoft.com/office/drawing/2015/06/chart">
            <c:ext xmlns:c16="http://schemas.microsoft.com/office/drawing/2014/chart" uri="{C3380CC4-5D6E-409C-BE32-E72D297353CC}">
              <c16:uniqueId val="{00000006-BC26-4D7D-867F-4CB2F0F370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942</c:v>
                </c:pt>
                <c:pt idx="3">
                  <c:v>719</c:v>
                </c:pt>
                <c:pt idx="6">
                  <c:v>569</c:v>
                </c:pt>
                <c:pt idx="9">
                  <c:v>445</c:v>
                </c:pt>
                <c:pt idx="12">
                  <c:v>348</c:v>
                </c:pt>
              </c:numCache>
            </c:numRef>
          </c:val>
          <c:extLst xmlns:c16r2="http://schemas.microsoft.com/office/drawing/2015/06/chart">
            <c:ext xmlns:c16="http://schemas.microsoft.com/office/drawing/2014/chart" uri="{C3380CC4-5D6E-409C-BE32-E72D297353CC}">
              <c16:uniqueId val="{00000007-BC26-4D7D-867F-4CB2F0F370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c:v>
                </c:pt>
                <c:pt idx="3">
                  <c:v>19</c:v>
                </c:pt>
                <c:pt idx="6">
                  <c:v>7</c:v>
                </c:pt>
                <c:pt idx="9">
                  <c:v>1</c:v>
                </c:pt>
                <c:pt idx="12">
                  <c:v>2</c:v>
                </c:pt>
              </c:numCache>
            </c:numRef>
          </c:val>
          <c:extLst xmlns:c16r2="http://schemas.microsoft.com/office/drawing/2015/06/chart">
            <c:ext xmlns:c16="http://schemas.microsoft.com/office/drawing/2014/chart" uri="{C3380CC4-5D6E-409C-BE32-E72D297353CC}">
              <c16:uniqueId val="{00000008-BC26-4D7D-867F-4CB2F0F370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c:v>
                </c:pt>
                <c:pt idx="3">
                  <c:v>17</c:v>
                </c:pt>
                <c:pt idx="6">
                  <c:v>11</c:v>
                </c:pt>
                <c:pt idx="9">
                  <c:v>6</c:v>
                </c:pt>
                <c:pt idx="12">
                  <c:v>3</c:v>
                </c:pt>
              </c:numCache>
            </c:numRef>
          </c:val>
          <c:extLst xmlns:c16r2="http://schemas.microsoft.com/office/drawing/2015/06/chart">
            <c:ext xmlns:c16="http://schemas.microsoft.com/office/drawing/2014/chart" uri="{C3380CC4-5D6E-409C-BE32-E72D297353CC}">
              <c16:uniqueId val="{00000009-BC26-4D7D-867F-4CB2F0F370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6903</c:v>
                </c:pt>
                <c:pt idx="3">
                  <c:v>6859</c:v>
                </c:pt>
                <c:pt idx="6">
                  <c:v>7022</c:v>
                </c:pt>
                <c:pt idx="9">
                  <c:v>6834</c:v>
                </c:pt>
                <c:pt idx="12">
                  <c:v>6963</c:v>
                </c:pt>
              </c:numCache>
            </c:numRef>
          </c:val>
          <c:extLst xmlns:c16r2="http://schemas.microsoft.com/office/drawing/2015/06/chart">
            <c:ext xmlns:c16="http://schemas.microsoft.com/office/drawing/2014/chart" uri="{C3380CC4-5D6E-409C-BE32-E72D297353CC}">
              <c16:uniqueId val="{0000000A-BC26-4D7D-867F-4CB2F0F370C3}"/>
            </c:ext>
          </c:extLst>
        </c:ser>
        <c:dLbls>
          <c:showLegendKey val="0"/>
          <c:showVal val="0"/>
          <c:showCatName val="0"/>
          <c:showSerName val="0"/>
          <c:showPercent val="0"/>
          <c:showBubbleSize val="0"/>
        </c:dLbls>
        <c:gapWidth val="100"/>
        <c:overlap val="100"/>
        <c:axId val="67476096"/>
        <c:axId val="67482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C26-4D7D-867F-4CB2F0F370C3}"/>
            </c:ext>
          </c:extLst>
        </c:ser>
        <c:dLbls>
          <c:showLegendKey val="0"/>
          <c:showVal val="0"/>
          <c:showCatName val="0"/>
          <c:showSerName val="0"/>
          <c:showPercent val="0"/>
          <c:showBubbleSize val="0"/>
        </c:dLbls>
        <c:marker val="1"/>
        <c:smooth val="0"/>
        <c:axId val="67476096"/>
        <c:axId val="67482368"/>
      </c:lineChart>
      <c:catAx>
        <c:axId val="674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482368"/>
        <c:crosses val="autoZero"/>
        <c:auto val="1"/>
        <c:lblAlgn val="ctr"/>
        <c:lblOffset val="100"/>
        <c:tickLblSkip val="1"/>
        <c:tickMarkSkip val="1"/>
        <c:noMultiLvlLbl val="0"/>
      </c:catAx>
      <c:valAx>
        <c:axId val="6748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47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{83014830-8CE8-4C7B-878D-63B7B0F03F9A}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1BC1-4821-939C-FBCD59F9B20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{CDB3326D-A226-4205-8281-8178B7F39219}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1BC1-4821-939C-FBCD59F9B20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{545B482A-51C2-48C8-96E7-FE9716CF61A2}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1BC1-4821-939C-FBCD59F9B20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{DB0287C2-8EC6-4E7B-8275-AD09B4E95F22}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1BC1-4821-939C-FBCD59F9B20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{DD4C6DC9-E592-4075-8CD4-11950D81276B}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1BC1-4821-939C-FBCD59F9B20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1BC1-4821-939C-FBCD59F9B20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{0125F8AE-A224-4D08-888B-702752FACD85}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1BC1-4821-939C-FBCD59F9B20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{3DD9137A-AE45-4E63-A3A5-71022AF18CF7}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1BC1-4821-939C-FBCD59F9B20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{666C34CE-9C5F-4560-8722-E259C2D7C456}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1BC1-4821-939C-FBCD59F9B20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{EAB57772-F019-4C18-9DB2-CEDD5C56A0B1}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1BC1-4821-939C-FBCD59F9B20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{2E027E84-2939-4A81-B3D8-207AA1B72408}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1BC1-4821-939C-FBCD59F9B20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1BC1-4821-939C-FBCD59F9B208}"/>
            </c:ext>
          </c:extLst>
        </c:ser>
        <c:dLbls>
          <c:showLegendKey val="0"/>
          <c:showVal val="0"/>
          <c:showCatName val="0"/>
          <c:showSerName val="0"/>
          <c:showPercent val="0"/>
          <c:showBubbleSize val="0"/>
        </c:dLbls>
        <c:axId val="29747072"/>
        <c:axId val="67526656"/>
      </c:scatterChart>
      <c:valAx>
        <c:axId val="297470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526656"/>
        <c:crosses val="autoZero"/>
        <c:crossBetween val="midCat"/>
      </c:valAx>
      <c:valAx>
        <c:axId val="675266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47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{F4E81119-8AA9-4FAB-8EFE-1FEDD1518D88}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FD92-4D89-9B7C-1A5CF01127DC}"/>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{D7395F65-D558-4F13-B2A4-3C68D470E017}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FD92-4D89-9B7C-1A5CF01127DC}"/>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{4AA92525-B2E3-4FD7-8F64-13FF30B269AC}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FD92-4D89-9B7C-1A5CF01127DC}"/>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{D443FAD4-4AD5-41C1-963E-69AFA175EEAA}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FD92-4D89-9B7C-1A5CF01127DC}"/>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{EC570B8B-6123-4F1D-8424-13469EFA85EB}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FD92-4D89-9B7C-1A5CF01127D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6.7</c:v>
                </c:pt>
                <c:pt idx="1">
                  <c:v>6.4</c:v>
                </c:pt>
                <c:pt idx="2">
                  <c:v>5.8</c:v>
                </c:pt>
                <c:pt idx="3">
                  <c:v>5</c:v>
                </c:pt>
                <c:pt idx="4">
                  <c:v>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FD92-4D89-9B7C-1A5CF01127D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{DBA0EDB2-4F5D-4165-A36D-000E137DA291}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FD92-4D89-9B7C-1A5CF01127DC}"/>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{4ECAFB45-D025-4FDC-9435-0FF1EA063AB3}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FD92-4D89-9B7C-1A5CF01127DC}"/>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{D88ADF78-9038-44F9-9FDC-AB5816F2C4DE}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FD92-4D89-9B7C-1A5CF01127DC}"/>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{8D797623-4EF7-4E19-A23D-EBC957CA075C}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FD92-4D89-9B7C-1A5CF01127DC}"/>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{E5F54669-430B-4F21-9354-23E8251B6DB0}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FD92-4D89-9B7C-1A5CF01127D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extLst xmlns:c16r2="http://schemas.microsoft.com/office/drawing/2015/06/chart">
            <c:ext xmlns:c16="http://schemas.microsoft.com/office/drawing/2014/chart" uri="{C3380CC4-5D6E-409C-BE32-E72D297353CC}">
              <c16:uniqueId val="{0000000B-FD92-4D89-9B7C-1A5CF01127DC}"/>
            </c:ext>
          </c:extLst>
        </c:ser>
        <c:dLbls>
          <c:showLegendKey val="0"/>
          <c:showVal val="0"/>
          <c:showCatName val="0"/>
          <c:showSerName val="0"/>
          <c:showPercent val="0"/>
          <c:showBubbleSize val="0"/>
        </c:dLbls>
        <c:axId val="30177152"/>
        <c:axId val="30187520"/>
      </c:scatterChart>
      <c:valAx>
        <c:axId val="30177152"/>
        <c:scaling>
          <c:orientation val="minMax"/>
          <c:max val="12.6"/>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87520"/>
        <c:crosses val="autoZero"/>
        <c:crossBetween val="midCat"/>
      </c:valAx>
      <c:valAx>
        <c:axId val="30187520"/>
        <c:scaling>
          <c:orientation val="minMax"/>
          <c:max val="69"/>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177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平成２７年度決算では、元利償還金や組合等が起こした地方債の元利償還金に対する負担金の減少などにより</a:t>
          </a:r>
          <a:r>
            <a:rPr kumimoji="1" lang="en-US" altLang="ja-JP" sz="1400">
              <a:solidFill>
                <a:schemeClr val="dk1"/>
              </a:solidFill>
              <a:effectLst/>
              <a:latin typeface="+mn-lt"/>
              <a:ea typeface="+mn-ea"/>
              <a:cs typeface="+mn-cs"/>
            </a:rPr>
            <a:t>48</a:t>
          </a:r>
          <a:r>
            <a:rPr kumimoji="1" lang="ja-JP" altLang="ja-JP" sz="1400">
              <a:solidFill>
                <a:schemeClr val="dk1"/>
              </a:solidFill>
              <a:effectLst/>
              <a:latin typeface="+mn-lt"/>
              <a:ea typeface="+mn-ea"/>
              <a:cs typeface="+mn-cs"/>
            </a:rPr>
            <a:t>百万円の減少となった。</a:t>
          </a:r>
          <a:endParaRPr lang="ja-JP" altLang="ja-JP" sz="1400">
            <a:effectLst/>
          </a:endParaRPr>
        </a:p>
        <a:p>
          <a:r>
            <a:rPr kumimoji="1" lang="ja-JP" altLang="ja-JP" sz="1400">
              <a:solidFill>
                <a:schemeClr val="dk1"/>
              </a:solidFill>
              <a:effectLst/>
              <a:latin typeface="+mn-lt"/>
              <a:ea typeface="+mn-ea"/>
              <a:cs typeface="+mn-cs"/>
            </a:rPr>
            <a:t>　今後の見込みとしては、組合等が起こした地方債の元利償還金に対する負担金は減少していくものの、地方債の元利償還金は増加する見込みである。</a:t>
          </a:r>
          <a:endParaRPr lang="ja-JP" altLang="ja-JP" sz="1400">
            <a:effectLst/>
          </a:endParaRPr>
        </a:p>
        <a:p>
          <a:r>
            <a:rPr kumimoji="1" lang="ja-JP" altLang="ja-JP" sz="1400">
              <a:solidFill>
                <a:schemeClr val="dk1"/>
              </a:solidFill>
              <a:effectLst/>
              <a:latin typeface="+mn-lt"/>
              <a:ea typeface="+mn-ea"/>
              <a:cs typeface="+mn-cs"/>
            </a:rPr>
            <a:t>　また、簡易水道の統合によりその一部が水道事業会計へ統合される予定であるが、残った分の簡易水道に係る企業債の元利償還金の負担が新たに発生する見込みであるため留意する必要がある。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平成２７年度決算では、地方債残高の増加があるものの、組合等負担等見込額の減少、充当可能基金の増加などにより将来負担比率の分子は減少している。</a:t>
          </a:r>
          <a:endParaRPr lang="ja-JP" altLang="ja-JP" sz="1400">
            <a:effectLst/>
          </a:endParaRPr>
        </a:p>
        <a:p>
          <a:r>
            <a:rPr kumimoji="1" lang="ja-JP" altLang="ja-JP" sz="1400">
              <a:solidFill>
                <a:schemeClr val="dk1"/>
              </a:solidFill>
              <a:effectLst/>
              <a:latin typeface="+mn-lt"/>
              <a:ea typeface="+mn-ea"/>
              <a:cs typeface="+mn-cs"/>
            </a:rPr>
            <a:t>　しかしながら、平成２７年度より新設中学校の建設事業に着手しているため、今後は地方債発行額が多くなり、基金残高が減少する見込みである。</a:t>
          </a:r>
          <a:endParaRPr lang="ja-JP" altLang="ja-JP" sz="1400">
            <a:effectLst/>
          </a:endParaRPr>
        </a:p>
        <a:p>
          <a:r>
            <a:rPr kumimoji="1" lang="ja-JP" altLang="ja-JP" sz="1400">
              <a:solidFill>
                <a:schemeClr val="dk1"/>
              </a:solidFill>
              <a:effectLst/>
              <a:latin typeface="+mn-lt"/>
              <a:ea typeface="+mn-ea"/>
              <a:cs typeface="+mn-cs"/>
            </a:rPr>
            <a:t>　適正な発行管理を行い、将来負担の抑制に努める。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6F9A1082-A560-4CF6-B06E-D211588A6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5943B2B8-EBAA-4C71-BB00-ADE42F8B5B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xmlns="" id="{925961AA-6EA2-4A89-8697-A8CD46989E8F}"/>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xmlns="" id="{051F1ECF-8906-4C0F-B985-A095D53A4011}"/>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xmlns="" id="{FDA9F991-5A04-4CF1-A967-7AF6165DE973}"/>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xmlns="" id="{E42DB660-EDC7-4B97-83E7-9715658E8C0D}"/>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xmlns="" id="{65CE67C0-ADF2-41C4-8011-BDF4723E1F3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xmlns="" id="{BE6363C3-7AB1-4D6B-A36D-525C8B1E8BB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xmlns="" id="{6953A41C-3F27-4C98-B03C-40DB61FB75B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xmlns="" id="{596FDBF1-7E0E-4E8B-A6E2-B5A28CA582F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xmlns="" id="{8C04D571-6CFE-4E52-A3F3-CA9CE577916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xmlns="" id="{7D994E56-E5E4-43A6-9AB1-BAE49253205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xmlns="" id="{ED5274B5-75B8-4BC1-A031-537531C12D6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xmlns="" id="{6E7DB8E8-3877-49CB-9072-17AAFA7A8FA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a:extLst>
            <a:ext uri="{FF2B5EF4-FFF2-40B4-BE49-F238E27FC236}">
              <a16:creationId xmlns:a16="http://schemas.microsoft.com/office/drawing/2014/main" xmlns="" id="{702EE00B-7766-459F-9006-66F015425DC1}"/>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xmlns="" id="{774CD7D8-8F70-4CF5-9A6D-57A85306655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xmlns="" id="{62B0EF5F-17A3-45A0-B58C-FCD5D5EBFD9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16,434
16,308
286.51
9,163,726
8,746,476
335,702
5,059,179
6,962,658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xmlns="" id="{CF08E77F-AC27-486F-AD6D-88A541F250A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xmlns="" id="{42D94BC1-05C1-4E6C-B600-33D94EAEAA4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xmlns="" id="{77992A7B-C819-4D0B-B957-F9A5DF50E27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xmlns="" id="{82FEC0AF-6161-4817-9768-EF471C045F4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xmlns="" id="{7A5619B5-4142-4022-B93D-1D6F72C5300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a:extLst>
            <a:ext uri="{FF2B5EF4-FFF2-40B4-BE49-F238E27FC236}">
              <a16:creationId xmlns:a16="http://schemas.microsoft.com/office/drawing/2014/main" xmlns="" id="{6A60A3C8-5028-4863-83FE-9D58A4FDD16E}"/>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a:extLst>
            <a:ext uri="{FF2B5EF4-FFF2-40B4-BE49-F238E27FC236}">
              <a16:creationId xmlns:a16="http://schemas.microsoft.com/office/drawing/2014/main" xmlns="" id="{1C47DB92-CCF4-4390-AE37-A047C8CFF91B}"/>
            </a:ext>
          </a:extLst>
        </xdr:cNvPr>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a:extLst>
            <a:ext uri="{FF2B5EF4-FFF2-40B4-BE49-F238E27FC236}">
              <a16:creationId xmlns:a16="http://schemas.microsoft.com/office/drawing/2014/main" xmlns="" id="{F774DF9F-9E95-4A4E-B592-8C370C4C2B7C}"/>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a:extLst>
            <a:ext uri="{FF2B5EF4-FFF2-40B4-BE49-F238E27FC236}">
              <a16:creationId xmlns:a16="http://schemas.microsoft.com/office/drawing/2014/main" xmlns="" id="{BC963AA3-EBC9-4913-AB22-6F56E40BD11F}"/>
            </a:ext>
          </a:extLst>
        </xdr:cNvPr>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xmlns="" id="{E6F6307E-F92F-42E1-8CD0-7CF9AC08FC9A}"/>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xmlns="" id="{AA477C76-89F7-430D-A610-BCC869C6F4A5}"/>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xmlns="" id="{609C3899-538C-4ED3-A7B8-F34C6C171EFE}"/>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a:extLst>
            <a:ext uri="{FF2B5EF4-FFF2-40B4-BE49-F238E27FC236}">
              <a16:creationId xmlns:a16="http://schemas.microsoft.com/office/drawing/2014/main" xmlns="" id="{E48812D1-C963-4DB0-9A9B-6A1657FB3AC5}"/>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xmlns="" id="{107D68BC-2753-4867-8DD2-1E3978C0E6E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xmlns="" id="{08B40D40-9025-4A19-A5B6-2446AACBCDC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xmlns="" id="{260B1328-39F5-4233-BF28-4EF6F260724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xmlns="" id="{238FA712-71A0-46AF-BF68-32CA03AFAE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xmlns="" id="{D8B1F129-49A0-4275-906B-5AFEC0591A7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xmlns="" id="{9BC7350F-E80D-49E2-90B3-DBFC2F1B582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xmlns="" id="{F312AD34-B3EA-486A-867F-181711C1BB2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xmlns="" id="{15BE6CAC-C5AB-4B7C-8CF3-49EC1D8758D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xmlns="" id="{6AFF1F66-EB54-4AF1-B10E-F914849CC8E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xmlns="" id="{69F6746F-9253-4BEA-B864-D55181AE197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a:extLst>
            <a:ext uri="{FF2B5EF4-FFF2-40B4-BE49-F238E27FC236}">
              <a16:creationId xmlns:a16="http://schemas.microsoft.com/office/drawing/2014/main" xmlns="" id="{A99BF517-BC91-4EBF-8FED-4FA404A05A05}"/>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xmlns="" id="{D295D7B4-EA1E-4D9F-A3EC-947E7180D4E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a:extLst>
            <a:ext uri="{FF2B5EF4-FFF2-40B4-BE49-F238E27FC236}">
              <a16:creationId xmlns:a16="http://schemas.microsoft.com/office/drawing/2014/main" xmlns="" id="{8420164E-BDF4-40E7-9A35-C9C107FE2BDE}"/>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xmlns="" id="{3CECCF14-EE6F-45FB-88B3-AA402AA8F051}"/>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xmlns="" id="{9E4BEE9A-FA66-4E99-9363-184328B67A4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xmlns="" id="{7460DA6D-ADFE-46DA-BAF0-8479E130D79E}"/>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xmlns="" id="{7EF8EE29-B718-49D0-BEEB-39C39467C018}"/>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a:extLst>
            <a:ext uri="{FF2B5EF4-FFF2-40B4-BE49-F238E27FC236}">
              <a16:creationId xmlns:a16="http://schemas.microsoft.com/office/drawing/2014/main" xmlns="" id="{51423E2B-0D21-4E93-BD89-0DF538E2EBD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a:extLst>
            <a:ext uri="{FF2B5EF4-FFF2-40B4-BE49-F238E27FC236}">
              <a16:creationId xmlns:a16="http://schemas.microsoft.com/office/drawing/2014/main" xmlns="" id="{09F4A080-D069-4843-BC4A-BD8FED49942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a:extLst>
            <a:ext uri="{FF2B5EF4-FFF2-40B4-BE49-F238E27FC236}">
              <a16:creationId xmlns:a16="http://schemas.microsoft.com/office/drawing/2014/main" xmlns="" id="{C20E404F-A4C4-421C-85A4-5D237098021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a:extLst>
            <a:ext uri="{FF2B5EF4-FFF2-40B4-BE49-F238E27FC236}">
              <a16:creationId xmlns:a16="http://schemas.microsoft.com/office/drawing/2014/main" xmlns="" id="{CD7A714A-C290-4CAB-82A2-CC812CA8D88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a:extLst>
            <a:ext uri="{FF2B5EF4-FFF2-40B4-BE49-F238E27FC236}">
              <a16:creationId xmlns:a16="http://schemas.microsoft.com/office/drawing/2014/main" xmlns="" id="{F41489D6-B6D3-4269-905C-EA355E6A744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a:extLst>
            <a:ext uri="{FF2B5EF4-FFF2-40B4-BE49-F238E27FC236}">
              <a16:creationId xmlns:a16="http://schemas.microsoft.com/office/drawing/2014/main" xmlns="" id="{B9822F3F-1FC7-48EE-9F9C-3A980F4FE8A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a:extLst>
            <a:ext uri="{FF2B5EF4-FFF2-40B4-BE49-F238E27FC236}">
              <a16:creationId xmlns:a16="http://schemas.microsoft.com/office/drawing/2014/main" xmlns="" id="{C69A1709-3015-4D5B-86A2-C36467D7F74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a:extLst>
            <a:ext uri="{FF2B5EF4-FFF2-40B4-BE49-F238E27FC236}">
              <a16:creationId xmlns:a16="http://schemas.microsoft.com/office/drawing/2014/main" xmlns="" id="{0F048A08-6262-4BEF-8136-9662B0AC7998}"/>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a:extLst>
            <a:ext uri="{FF2B5EF4-FFF2-40B4-BE49-F238E27FC236}">
              <a16:creationId xmlns:a16="http://schemas.microsoft.com/office/drawing/2014/main" xmlns="" id="{76B1B8B1-DE56-4BDC-A2BD-E88F38F9CD2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a:extLst>
            <a:ext uri="{FF2B5EF4-FFF2-40B4-BE49-F238E27FC236}">
              <a16:creationId xmlns:a16="http://schemas.microsoft.com/office/drawing/2014/main" xmlns="" id="{900B4956-290E-42E0-9D0A-531C805E5C21}"/>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a:extLst>
            <a:ext uri="{FF2B5EF4-FFF2-40B4-BE49-F238E27FC236}">
              <a16:creationId xmlns:a16="http://schemas.microsoft.com/office/drawing/2014/main" xmlns="" id="{45293961-6E19-4B10-88A2-0E4845EA9CCE}"/>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a:extLst>
            <a:ext uri="{FF2B5EF4-FFF2-40B4-BE49-F238E27FC236}">
              <a16:creationId xmlns:a16="http://schemas.microsoft.com/office/drawing/2014/main" xmlns="" id="{A6F2A7D2-3CCE-44E8-BCA1-B0238EB4CC2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a:extLst>
            <a:ext uri="{FF2B5EF4-FFF2-40B4-BE49-F238E27FC236}">
              <a16:creationId xmlns:a16="http://schemas.microsoft.com/office/drawing/2014/main" xmlns="" id="{BC1BF351-CB6D-4ECB-BBB3-5DD960C8298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a:extLst>
            <a:ext uri="{FF2B5EF4-FFF2-40B4-BE49-F238E27FC236}">
              <a16:creationId xmlns:a16="http://schemas.microsoft.com/office/drawing/2014/main" xmlns="" id="{EA1261EC-969B-4408-9FC9-9EC5D5F679F4}"/>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a:extLst>
            <a:ext uri="{FF2B5EF4-FFF2-40B4-BE49-F238E27FC236}">
              <a16:creationId xmlns:a16="http://schemas.microsoft.com/office/drawing/2014/main" xmlns="" id="{90975392-607C-4CFB-B216-C260A6056E1E}"/>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a:extLst>
            <a:ext uri="{FF2B5EF4-FFF2-40B4-BE49-F238E27FC236}">
              <a16:creationId xmlns:a16="http://schemas.microsoft.com/office/drawing/2014/main" xmlns="" id="{58E5D18B-C153-4C1B-B000-68D8DC58B11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a:extLst>
            <a:ext uri="{FF2B5EF4-FFF2-40B4-BE49-F238E27FC236}">
              <a16:creationId xmlns:a16="http://schemas.microsoft.com/office/drawing/2014/main" xmlns="" id="{221D70EA-A664-4BF3-8163-E6C905303EB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14CFFCF6-A008-4F53-8D92-97761B64757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62989363-7F96-4E76-9096-4A577B03434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2B745DE6-4D39-430A-BCE4-6078848B817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DF032921-CACD-4E35-B8C6-BE2C1F6E6CA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19C3DA85-3137-465E-9AC2-560942AD91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19A856B3-E030-4504-8B4C-746D36D1740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DC819A8-89DB-48CC-90B4-980062B8B8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2CB8C8A8-413C-4709-AB16-F169A195641D}"/>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3CBC7100-E0FD-4ED9-9193-810FB72D35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5016DC4-428E-4DCA-AF81-533724D17EF1}"/>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16,434
16,308
286.51
9,163,726
8,746,476
335,702
5,059,179
6,962,658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1DFF5D22-47C5-47F8-82DF-5C66BA5DBAA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B33DA12A-A998-4CA8-B6A3-9E292550C71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D64B2ABA-EB6B-435A-BFEF-49D3A1BE163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D2B3A9EE-9260-4634-ADAE-0C05C3E4D6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8F7C5470-E244-4BCC-AD16-1A32A2482B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8698D63E-7A86-4921-BB5D-ACC2B4EF0F12}"/>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4A322421-0886-48C7-B764-8E6A147D6708}"/>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E624187A-BFA0-49C8-91F5-C6992AFF70FB}"/>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33595A43-0ABA-4EC6-910A-72A7D7B2CA6C}"/>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8E135E53-1AAD-4938-A1D6-17FC98428168}"/>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0D05D25F-C8A3-49E7-B411-8C7B754EE642}"/>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D9A15FDE-6532-4FA5-9AA0-A8B18E1D1734}"/>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FC8C38C5-2B61-4585-A5D7-AADABE6993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5BC39B88-A158-42B1-8347-28D5BA7C4071}"/>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4C3EE5ED-5689-457E-8D08-A24020C15C3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C9DADF91-1F58-4E4A-AFCA-33540C8FFB0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4EED92C7-A33E-409E-8D8A-DC4DDECF412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CFCDAAF4-EA39-4584-BAC8-AE3505A2CEA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5680721-5383-40EF-91BD-4BC20FEA6E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EF249ECF-0585-4097-8F51-15E77F19B96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C27BE5B6-FDA5-4118-9B9D-CE86599F78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35755C3-9BFC-4A5B-A721-C756657A0F4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395949A9-621C-4CE4-A409-18F1DD2E2C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34F97A60-B77F-4355-898C-9F7610DA887E}"/>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16,434
16,308
286.51
9,163,726
8,746,476
335,702
5,059,179
6,962,658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E432D77A-B7FD-4B7E-A525-B45685F769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F0284A05-A442-43EF-B56E-EC85DB3C84F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7BD070F4-1DAF-43DE-8D2C-2993FF1D084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EED743D9-09F6-4E1D-929A-6CC4400D554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5D7EA8AB-2CF2-481A-8BF6-1A8B4A600D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xmlns="" id="{2213D264-853C-41B2-8646-55949ABC0E00}"/>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E49C8480-FE1C-4936-B9CA-3EA3277AB8D4}"/>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935D5A4A-5E8B-4E6A-8D82-BE7C12D2EF41}"/>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8905DC02-8F37-45D8-B184-1126E8E1E1A6}"/>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4EB5708E-2BC5-4FE4-BFAF-240B930ABAC5}"/>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1D226491-104A-4CC8-A760-5A961FE72E67}"/>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B3AB409D-4C23-43C3-9990-719003163E2E}"/>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72534AC4-222A-4F93-902D-5E24BD8B95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86C69B13-B5A4-4761-832D-F8B7FDD9F4CA}"/>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16,434
16,308
286.51
9,163,726
8,746,476
335,702
5,059,179
6,962,658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地方税などの収入額が類似団体と比較して少ない一方で、普通交付税の算定時に算出される基準財政需要額は類似団体と比較して多いため類似団体内平均値を下回っている。</a:t>
          </a:r>
          <a:endParaRPr lang="ja-JP" altLang="ja-JP" sz="1300">
            <a:effectLst/>
          </a:endParaRPr>
        </a:p>
        <a:p>
          <a:r>
            <a:rPr kumimoji="1" lang="ja-JP" altLang="ja-JP" sz="1300">
              <a:solidFill>
                <a:schemeClr val="dk1"/>
              </a:solidFill>
              <a:effectLst/>
              <a:latin typeface="+mn-lt"/>
              <a:ea typeface="+mn-ea"/>
              <a:cs typeface="+mn-cs"/>
            </a:rPr>
            <a:t>　大規模な事業所もないため、基幹産業である農林業の振興に寄与する企業参入に対する支援や現在大分県と進めている玖珠工業団地に対する企業誘致の取り組みを行い、雇用の確保・町民所得の向上に努める必要がある。</a:t>
          </a:r>
          <a:endParaRPr lang="ja-JP" altLang="ja-JP" sz="1300">
            <a:effectLst/>
          </a:endParaRPr>
        </a:p>
        <a:p>
          <a:r>
            <a:rPr kumimoji="1" lang="ja-JP" altLang="ja-JP" sz="1300">
              <a:solidFill>
                <a:schemeClr val="dk1"/>
              </a:solidFill>
              <a:effectLst/>
              <a:latin typeface="+mn-lt"/>
              <a:ea typeface="+mn-ea"/>
              <a:cs typeface="+mn-cs"/>
            </a:rPr>
            <a:t>　また、町税の課税客体の把握にも力を注ぎ、歳入の確保にも努める。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a:extLst>
            <a:ext uri="{FF2B5EF4-FFF2-40B4-BE49-F238E27FC236}">
              <a16:creationId xmlns="" xmlns:a16="http://schemas.microsoft.com/office/drawing/2014/main" id="{00000000-0008-0000-0300-000040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a:extLst>
            <a:ext uri="{FF2B5EF4-FFF2-40B4-BE49-F238E27FC236}">
              <a16:creationId xmlns="" xmlns:a16="http://schemas.microsoft.com/office/drawing/2014/main" id="{00000000-0008-0000-0300-000042000000}"/>
            </a:ext>
          </a:extLst>
        </xdr:cNvPr>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20461</xdr:rowOff>
    </xdr:from>
    <xdr:to>
      <xdr:col>7</xdr:col>
      <xdr:colOff>152400</xdr:colOff>
      <xdr:row>45</xdr:row>
      <xdr:rowOff>33867</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flipV="1">
          <a:off x="4114800" y="77357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a:extLst>
            <a:ext uri="{FF2B5EF4-FFF2-40B4-BE49-F238E27FC236}">
              <a16:creationId xmlns="" xmlns:a16="http://schemas.microsoft.com/office/drawing/2014/main" id="{00000000-0008-0000-0300-000045000000}"/>
            </a:ext>
          </a:extLst>
        </xdr:cNvPr>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a:extLst>
            <a:ext uri="{FF2B5EF4-FFF2-40B4-BE49-F238E27FC236}">
              <a16:creationId xmlns="" xmlns:a16="http://schemas.microsoft.com/office/drawing/2014/main" id="{00000000-0008-0000-0300-000046000000}"/>
            </a:ext>
          </a:extLst>
        </xdr:cNvPr>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33867</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a:extLst>
            <a:ext uri="{FF2B5EF4-FFF2-40B4-BE49-F238E27FC236}">
              <a16:creationId xmlns="" xmlns:a16="http://schemas.microsoft.com/office/drawing/2014/main" id="{00000000-0008-0000-0300-000048000000}"/>
            </a:ext>
          </a:extLst>
        </xdr:cNvPr>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33867</xdr:rowOff>
    </xdr:from>
    <xdr:to>
      <xdr:col>4</xdr:col>
      <xdr:colOff>482600</xdr:colOff>
      <xdr:row>45</xdr:row>
      <xdr:rowOff>33867</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a:extLst>
            <a:ext uri="{FF2B5EF4-FFF2-40B4-BE49-F238E27FC236}">
              <a16:creationId xmlns="" xmlns:a16="http://schemas.microsoft.com/office/drawing/2014/main" id="{00000000-0008-0000-0300-00004B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20461</xdr:rowOff>
    </xdr:from>
    <xdr:to>
      <xdr:col>3</xdr:col>
      <xdr:colOff>279400</xdr:colOff>
      <xdr:row>45</xdr:row>
      <xdr:rowOff>33867</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a:off x="1447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a:extLst>
            <a:ext uri="{FF2B5EF4-FFF2-40B4-BE49-F238E27FC236}">
              <a16:creationId xmlns="" xmlns:a16="http://schemas.microsoft.com/office/drawing/2014/main" id="{00000000-0008-0000-0300-00004E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a:extLst>
            <a:ext uri="{FF2B5EF4-FFF2-40B4-BE49-F238E27FC236}">
              <a16:creationId xmlns="" xmlns:a16="http://schemas.microsoft.com/office/drawing/2014/main" id="{00000000-0008-0000-0300-000050000000}"/>
            </a:ext>
          </a:extLst>
        </xdr:cNvPr>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7" name="円/楕円 86">
          <a:extLst>
            <a:ext uri="{FF2B5EF4-FFF2-40B4-BE49-F238E27FC236}">
              <a16:creationId xmlns="" xmlns:a16="http://schemas.microsoft.com/office/drawing/2014/main" id="{00000000-0008-0000-0300-000057000000}"/>
            </a:ext>
          </a:extLst>
        </xdr:cNvPr>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36988</xdr:rowOff>
    </xdr:from>
    <xdr:ext cx="762000" cy="259045"/>
    <xdr:sp macro="" textlink="">
      <xdr:nvSpPr>
        <xdr:cNvPr id="88" name="財政力該当値テキスト">
          <a:extLst>
            <a:ext uri="{FF2B5EF4-FFF2-40B4-BE49-F238E27FC236}">
              <a16:creationId xmlns="" xmlns:a16="http://schemas.microsoft.com/office/drawing/2014/main" id="{00000000-0008-0000-0300-000058000000}"/>
            </a:ext>
          </a:extLst>
        </xdr:cNvPr>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9" name="円/楕円 88">
          <a:extLst>
            <a:ext uri="{FF2B5EF4-FFF2-40B4-BE49-F238E27FC236}">
              <a16:creationId xmlns="" xmlns:a16="http://schemas.microsoft.com/office/drawing/2014/main" id="{00000000-0008-0000-0300-000059000000}"/>
            </a:ext>
          </a:extLst>
        </xdr:cNvPr>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1" name="円/楕円 90">
          <a:extLst>
            <a:ext uri="{FF2B5EF4-FFF2-40B4-BE49-F238E27FC236}">
              <a16:creationId xmlns="" xmlns:a16="http://schemas.microsoft.com/office/drawing/2014/main" id="{00000000-0008-0000-0300-00005B000000}"/>
            </a:ext>
          </a:extLst>
        </xdr:cNvPr>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3" name="円/楕円 92">
          <a:extLst>
            <a:ext uri="{FF2B5EF4-FFF2-40B4-BE49-F238E27FC236}">
              <a16:creationId xmlns="" xmlns:a16="http://schemas.microsoft.com/office/drawing/2014/main" id="{00000000-0008-0000-0300-00005D000000}"/>
            </a:ext>
          </a:extLst>
        </xdr:cNvPr>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141111</xdr:rowOff>
    </xdr:from>
    <xdr:to>
      <xdr:col>2</xdr:col>
      <xdr:colOff>127000</xdr:colOff>
      <xdr:row>45</xdr:row>
      <xdr:rowOff>71261</xdr:rowOff>
    </xdr:to>
    <xdr:sp macro="" textlink="">
      <xdr:nvSpPr>
        <xdr:cNvPr id="95" name="円/楕円 94">
          <a:extLst>
            <a:ext uri="{FF2B5EF4-FFF2-40B4-BE49-F238E27FC236}">
              <a16:creationId xmlns="" xmlns:a16="http://schemas.microsoft.com/office/drawing/2014/main" id="{00000000-0008-0000-0300-00005F000000}"/>
            </a:ext>
          </a:extLst>
        </xdr:cNvPr>
        <xdr:cNvSpPr/>
      </xdr:nvSpPr>
      <xdr:spPr>
        <a:xfrm>
          <a:off x="1397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56038</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066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平成２７年度決算では、歳入経常一般財源が前年度よりも増加し、歳出経常経費充当一般財源が減少したため経常収支比率が</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ポイント改善されたが、類似団体内平均値よりも高い水準となっている。</a:t>
          </a:r>
          <a:endParaRPr lang="ja-JP" altLang="ja-JP" sz="1300">
            <a:effectLst/>
          </a:endParaRPr>
        </a:p>
        <a:p>
          <a:r>
            <a:rPr kumimoji="1" lang="ja-JP" altLang="ja-JP" sz="1300">
              <a:solidFill>
                <a:schemeClr val="dk1"/>
              </a:solidFill>
              <a:effectLst/>
              <a:latin typeface="+mn-lt"/>
              <a:ea typeface="+mn-ea"/>
              <a:cs typeface="+mn-cs"/>
            </a:rPr>
            <a:t>　平成２８年度では、国勢調査人口の数値が更新されるとから歳入経常一般財源の減少が見込まれるため、財政の硬直化が進むことが考えられる。</a:t>
          </a:r>
          <a:endParaRPr lang="ja-JP" altLang="ja-JP" sz="1300">
            <a:effectLst/>
          </a:endParaRPr>
        </a:p>
        <a:p>
          <a:r>
            <a:rPr kumimoji="1" lang="ja-JP" altLang="ja-JP" sz="1300">
              <a:solidFill>
                <a:schemeClr val="dk1"/>
              </a:solidFill>
              <a:effectLst/>
              <a:latin typeface="+mn-lt"/>
              <a:ea typeface="+mn-ea"/>
              <a:cs typeface="+mn-cs"/>
            </a:rPr>
            <a:t>　そのため、平成２８年度中に策定予定の新たな行財政改革プランに経常経費の削減を盛り込み、財政の自由度を高める必要がある。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a:extLst>
            <a:ext uri="{FF2B5EF4-FFF2-40B4-BE49-F238E27FC236}">
              <a16:creationId xmlns=""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a:extLst>
            <a:ext uri="{FF2B5EF4-FFF2-40B4-BE49-F238E27FC236}">
              <a16:creationId xmlns="" xmlns:a16="http://schemas.microsoft.com/office/drawing/2014/main" id="{00000000-0008-0000-0300-00007F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160274</xdr:rowOff>
    </xdr:from>
    <xdr:to>
      <xdr:col>7</xdr:col>
      <xdr:colOff>152400</xdr:colOff>
      <xdr:row>63</xdr:row>
      <xdr:rowOff>80518</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114800" y="1079017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a:extLst>
            <a:ext uri="{FF2B5EF4-FFF2-40B4-BE49-F238E27FC236}">
              <a16:creationId xmlns="" xmlns:a16="http://schemas.microsoft.com/office/drawing/2014/main" id="{00000000-0008-0000-0300-000082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a:extLst>
            <a:ext uri="{FF2B5EF4-FFF2-40B4-BE49-F238E27FC236}">
              <a16:creationId xmlns="" xmlns:a16="http://schemas.microsoft.com/office/drawing/2014/main" id="{00000000-0008-0000-0300-000083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119253</xdr:rowOff>
    </xdr:from>
    <xdr:to>
      <xdr:col>6</xdr:col>
      <xdr:colOff>0</xdr:colOff>
      <xdr:row>63</xdr:row>
      <xdr:rowOff>80518</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3225800" y="1074915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a:extLst>
            <a:ext uri="{FF2B5EF4-FFF2-40B4-BE49-F238E27FC236}">
              <a16:creationId xmlns="" xmlns:a16="http://schemas.microsoft.com/office/drawing/2014/main" id="{00000000-0008-0000-0300-000085000000}"/>
            </a:ext>
          </a:extLst>
        </xdr:cNvPr>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a:extLst>
            <a:ext uri="{FF2B5EF4-FFF2-40B4-BE49-F238E27FC236}">
              <a16:creationId xmlns="" xmlns:a16="http://schemas.microsoft.com/office/drawing/2014/main" id="{00000000-0008-0000-0300-000086000000}"/>
            </a:ext>
          </a:extLst>
        </xdr:cNvPr>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119253</xdr:rowOff>
    </xdr:from>
    <xdr:to>
      <xdr:col>4</xdr:col>
      <xdr:colOff>482600</xdr:colOff>
      <xdr:row>62</xdr:row>
      <xdr:rowOff>148209</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2336800" y="1074915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a:extLst>
            <a:ext uri="{FF2B5EF4-FFF2-40B4-BE49-F238E27FC236}">
              <a16:creationId xmlns="" xmlns:a16="http://schemas.microsoft.com/office/drawing/2014/main" id="{00000000-0008-0000-0300-000088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66167</xdr:rowOff>
    </xdr:from>
    <xdr:to>
      <xdr:col>3</xdr:col>
      <xdr:colOff>279400</xdr:colOff>
      <xdr:row>62</xdr:row>
      <xdr:rowOff>148209</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1447800" y="1069606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a:extLst>
            <a:ext uri="{FF2B5EF4-FFF2-40B4-BE49-F238E27FC236}">
              <a16:creationId xmlns="" xmlns:a16="http://schemas.microsoft.com/office/drawing/2014/main" id="{00000000-0008-0000-0300-00008B000000}"/>
            </a:ext>
          </a:extLst>
        </xdr:cNvPr>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a:extLst>
            <a:ext uri="{FF2B5EF4-FFF2-40B4-BE49-F238E27FC236}">
              <a16:creationId xmlns=""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109474</xdr:rowOff>
    </xdr:from>
    <xdr:to>
      <xdr:col>7</xdr:col>
      <xdr:colOff>203200</xdr:colOff>
      <xdr:row>63</xdr:row>
      <xdr:rowOff>39624</xdr:rowOff>
    </xdr:to>
    <xdr:sp macro="" textlink="">
      <xdr:nvSpPr>
        <xdr:cNvPr id="148" name="円/楕円 147">
          <a:extLst>
            <a:ext uri="{FF2B5EF4-FFF2-40B4-BE49-F238E27FC236}">
              <a16:creationId xmlns="" xmlns:a16="http://schemas.microsoft.com/office/drawing/2014/main" id="{00000000-0008-0000-0300-000094000000}"/>
            </a:ext>
          </a:extLst>
        </xdr:cNvPr>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81551</xdr:rowOff>
    </xdr:from>
    <xdr:ext cx="762000" cy="259045"/>
    <xdr:sp macro="" textlink="">
      <xdr:nvSpPr>
        <xdr:cNvPr id="149" name="財政構造の弾力性該当値テキスト">
          <a:extLst>
            <a:ext uri="{FF2B5EF4-FFF2-40B4-BE49-F238E27FC236}">
              <a16:creationId xmlns="" xmlns:a16="http://schemas.microsoft.com/office/drawing/2014/main" id="{00000000-0008-0000-0300-000095000000}"/>
            </a:ext>
          </a:extLst>
        </xdr:cNvPr>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29718</xdr:rowOff>
    </xdr:from>
    <xdr:to>
      <xdr:col>6</xdr:col>
      <xdr:colOff>50800</xdr:colOff>
      <xdr:row>63</xdr:row>
      <xdr:rowOff>131318</xdr:rowOff>
    </xdr:to>
    <xdr:sp macro="" textlink="">
      <xdr:nvSpPr>
        <xdr:cNvPr id="150" name="円/楕円 149">
          <a:extLst>
            <a:ext uri="{FF2B5EF4-FFF2-40B4-BE49-F238E27FC236}">
              <a16:creationId xmlns="" xmlns:a16="http://schemas.microsoft.com/office/drawing/2014/main" id="{00000000-0008-0000-0300-000096000000}"/>
            </a:ext>
          </a:extLst>
        </xdr:cNvPr>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116095</xdr:rowOff>
    </xdr:from>
    <xdr:ext cx="7366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68453</xdr:rowOff>
    </xdr:from>
    <xdr:to>
      <xdr:col>4</xdr:col>
      <xdr:colOff>533400</xdr:colOff>
      <xdr:row>62</xdr:row>
      <xdr:rowOff>170053</xdr:rowOff>
    </xdr:to>
    <xdr:sp macro="" textlink="">
      <xdr:nvSpPr>
        <xdr:cNvPr id="152" name="円/楕円 151">
          <a:extLst>
            <a:ext uri="{FF2B5EF4-FFF2-40B4-BE49-F238E27FC236}">
              <a16:creationId xmlns="" xmlns:a16="http://schemas.microsoft.com/office/drawing/2014/main" id="{00000000-0008-0000-0300-000098000000}"/>
            </a:ext>
          </a:extLst>
        </xdr:cNvPr>
        <xdr:cNvSpPr/>
      </xdr:nvSpPr>
      <xdr:spPr>
        <a:xfrm>
          <a:off x="3175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154830</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2844800" y="1078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97409</xdr:rowOff>
    </xdr:from>
    <xdr:to>
      <xdr:col>3</xdr:col>
      <xdr:colOff>330200</xdr:colOff>
      <xdr:row>63</xdr:row>
      <xdr:rowOff>27559</xdr:rowOff>
    </xdr:to>
    <xdr:sp macro="" textlink="">
      <xdr:nvSpPr>
        <xdr:cNvPr id="154" name="円/楕円 153">
          <a:extLst>
            <a:ext uri="{FF2B5EF4-FFF2-40B4-BE49-F238E27FC236}">
              <a16:creationId xmlns="" xmlns:a16="http://schemas.microsoft.com/office/drawing/2014/main" id="{00000000-0008-0000-0300-00009A000000}"/>
            </a:ext>
          </a:extLst>
        </xdr:cNvPr>
        <xdr:cNvSpPr/>
      </xdr:nvSpPr>
      <xdr:spPr>
        <a:xfrm>
          <a:off x="22860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12336</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1955800" y="108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15367</xdr:rowOff>
    </xdr:from>
    <xdr:to>
      <xdr:col>2</xdr:col>
      <xdr:colOff>127000</xdr:colOff>
      <xdr:row>62</xdr:row>
      <xdr:rowOff>116967</xdr:rowOff>
    </xdr:to>
    <xdr:sp macro="" textlink="">
      <xdr:nvSpPr>
        <xdr:cNvPr id="156" name="円/楕円 155">
          <a:extLst>
            <a:ext uri="{FF2B5EF4-FFF2-40B4-BE49-F238E27FC236}">
              <a16:creationId xmlns="" xmlns:a16="http://schemas.microsoft.com/office/drawing/2014/main" id="{00000000-0008-0000-0300-00009C000000}"/>
            </a:ext>
          </a:extLst>
        </xdr:cNvPr>
        <xdr:cNvSpPr/>
      </xdr:nvSpPr>
      <xdr:spPr>
        <a:xfrm>
          <a:off x="13970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127144</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066800" y="104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[158,902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類似団体と比較したときに、人件費は増加、物件費は横ばい、維持補修費は減少、総体で多くなっている。</a:t>
          </a:r>
          <a:endParaRPr lang="ja-JP" altLang="ja-JP" sz="1300">
            <a:effectLst/>
          </a:endParaRPr>
        </a:p>
        <a:p>
          <a:r>
            <a:rPr kumimoji="1" lang="ja-JP" altLang="ja-JP" sz="1300">
              <a:solidFill>
                <a:schemeClr val="dk1"/>
              </a:solidFill>
              <a:effectLst/>
              <a:latin typeface="+mn-lt"/>
              <a:ea typeface="+mn-ea"/>
              <a:cs typeface="+mn-cs"/>
            </a:rPr>
            <a:t>　人件費の増加要因は、職員数が多いことなどが考えられる。職員の年齢構成比率にもよるが、適正な定員管理を行う必要がある。</a:t>
          </a:r>
          <a:endParaRPr lang="ja-JP" altLang="ja-JP" sz="1300">
            <a:effectLst/>
          </a:endParaRPr>
        </a:p>
        <a:p>
          <a:r>
            <a:rPr kumimoji="1" lang="ja-JP" altLang="ja-JP" sz="1300">
              <a:solidFill>
                <a:schemeClr val="dk1"/>
              </a:solidFill>
              <a:effectLst/>
              <a:latin typeface="+mn-lt"/>
              <a:ea typeface="+mn-ea"/>
              <a:cs typeface="+mn-cs"/>
            </a:rPr>
            <a:t>　物件費は、平成２３年度から２６年度にかけては類似団体平均値を下回っていたものの、２７年度決算では上回る結果となった。要因としては、特別学級支援員の増員配置や、新たに整備された公共施設の管理費などによるものである。公共施設の適正な管理を行い、費用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a:extLst>
            <a:ext uri="{FF2B5EF4-FFF2-40B4-BE49-F238E27FC236}">
              <a16:creationId xmlns="" xmlns:a16="http://schemas.microsoft.com/office/drawing/2014/main" id="{00000000-0008-0000-0300-0000BA000000}"/>
            </a:ext>
          </a:extLst>
        </xdr:cNvPr>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a:extLst>
            <a:ext uri="{FF2B5EF4-FFF2-40B4-BE49-F238E27FC236}">
              <a16:creationId xmlns="" xmlns:a16="http://schemas.microsoft.com/office/drawing/2014/main" id="{00000000-0008-0000-0300-0000BC000000}"/>
            </a:ext>
          </a:extLst>
        </xdr:cNvPr>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164063</xdr:rowOff>
    </xdr:from>
    <xdr:to>
      <xdr:col>7</xdr:col>
      <xdr:colOff>152400</xdr:colOff>
      <xdr:row>84</xdr:row>
      <xdr:rowOff>47822</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114800" y="14394413"/>
          <a:ext cx="838200" cy="5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a:extLst>
            <a:ext uri="{FF2B5EF4-FFF2-40B4-BE49-F238E27FC236}">
              <a16:creationId xmlns="" xmlns:a16="http://schemas.microsoft.com/office/drawing/2014/main" id="{00000000-0008-0000-0300-0000BF000000}"/>
            </a:ext>
          </a:extLst>
        </xdr:cNvPr>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a:extLst>
            <a:ext uri="{FF2B5EF4-FFF2-40B4-BE49-F238E27FC236}">
              <a16:creationId xmlns="" xmlns:a16="http://schemas.microsoft.com/office/drawing/2014/main" id="{00000000-0008-0000-0300-0000C0000000}"/>
            </a:ext>
          </a:extLst>
        </xdr:cNvPr>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25701</xdr:rowOff>
    </xdr:from>
    <xdr:to>
      <xdr:col>6</xdr:col>
      <xdr:colOff>0</xdr:colOff>
      <xdr:row>83</xdr:row>
      <xdr:rowOff>164063</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3225800" y="14256051"/>
          <a:ext cx="889000" cy="13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a:extLst>
            <a:ext uri="{FF2B5EF4-FFF2-40B4-BE49-F238E27FC236}">
              <a16:creationId xmlns="" xmlns:a16="http://schemas.microsoft.com/office/drawing/2014/main" id="{00000000-0008-0000-0300-0000C2000000}"/>
            </a:ext>
          </a:extLst>
        </xdr:cNvPr>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164281</xdr:rowOff>
    </xdr:from>
    <xdr:ext cx="736600" cy="259045"/>
    <xdr:sp macro="" textlink="">
      <xdr:nvSpPr>
        <xdr:cNvPr id="195" name="テキスト ボックス 194">
          <a:extLst>
            <a:ext uri="{FF2B5EF4-FFF2-40B4-BE49-F238E27FC236}">
              <a16:creationId xmlns="" xmlns:a16="http://schemas.microsoft.com/office/drawing/2014/main" id="{00000000-0008-0000-0300-0000C3000000}"/>
            </a:ext>
          </a:extLst>
        </xdr:cNvPr>
        <xdr:cNvSpPr txBox="1"/>
      </xdr:nvSpPr>
      <xdr:spPr>
        <a:xfrm>
          <a:off x="3733800" y="1405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25701</xdr:rowOff>
    </xdr:from>
    <xdr:to>
      <xdr:col>4</xdr:col>
      <xdr:colOff>482600</xdr:colOff>
      <xdr:row>83</xdr:row>
      <xdr:rowOff>59677</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flipV="1">
          <a:off x="2336800" y="14256051"/>
          <a:ext cx="889000" cy="3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a:extLst>
            <a:ext uri="{FF2B5EF4-FFF2-40B4-BE49-F238E27FC236}">
              <a16:creationId xmlns="" xmlns:a16="http://schemas.microsoft.com/office/drawing/2014/main" id="{00000000-0008-0000-0300-0000C5000000}"/>
            </a:ext>
          </a:extLst>
        </xdr:cNvPr>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59677</xdr:rowOff>
    </xdr:from>
    <xdr:to>
      <xdr:col>3</xdr:col>
      <xdr:colOff>279400</xdr:colOff>
      <xdr:row>83</xdr:row>
      <xdr:rowOff>111257</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flipV="1">
          <a:off x="1447800" y="14290027"/>
          <a:ext cx="889000" cy="5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a:extLst>
            <a:ext uri="{FF2B5EF4-FFF2-40B4-BE49-F238E27FC236}">
              <a16:creationId xmlns="" xmlns:a16="http://schemas.microsoft.com/office/drawing/2014/main" id="{00000000-0008-0000-0300-0000C8000000}"/>
            </a:ext>
          </a:extLst>
        </xdr:cNvPr>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87180</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1955800" y="139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a:extLst>
            <a:ext uri="{FF2B5EF4-FFF2-40B4-BE49-F238E27FC236}">
              <a16:creationId xmlns="" xmlns:a16="http://schemas.microsoft.com/office/drawing/2014/main" id="{00000000-0008-0000-0300-0000CA000000}"/>
            </a:ext>
          </a:extLst>
        </xdr:cNvPr>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162312</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1066800" y="1404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168472</xdr:rowOff>
    </xdr:from>
    <xdr:to>
      <xdr:col>7</xdr:col>
      <xdr:colOff>203200</xdr:colOff>
      <xdr:row>84</xdr:row>
      <xdr:rowOff>98622</xdr:rowOff>
    </xdr:to>
    <xdr:sp macro="" textlink="">
      <xdr:nvSpPr>
        <xdr:cNvPr id="209" name="円/楕円 208">
          <a:extLst>
            <a:ext uri="{FF2B5EF4-FFF2-40B4-BE49-F238E27FC236}">
              <a16:creationId xmlns="" xmlns:a16="http://schemas.microsoft.com/office/drawing/2014/main" id="{00000000-0008-0000-0300-0000D1000000}"/>
            </a:ext>
          </a:extLst>
        </xdr:cNvPr>
        <xdr:cNvSpPr/>
      </xdr:nvSpPr>
      <xdr:spPr>
        <a:xfrm>
          <a:off x="4902200" y="1439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140549</xdr:rowOff>
    </xdr:from>
    <xdr:ext cx="762000" cy="259045"/>
    <xdr:sp macro="" textlink="">
      <xdr:nvSpPr>
        <xdr:cNvPr id="210" name="人件費・物件費等の状況該当値テキスト">
          <a:extLst>
            <a:ext uri="{FF2B5EF4-FFF2-40B4-BE49-F238E27FC236}">
              <a16:creationId xmlns="" xmlns:a16="http://schemas.microsoft.com/office/drawing/2014/main" id="{00000000-0008-0000-0300-0000D2000000}"/>
            </a:ext>
          </a:extLst>
        </xdr:cNvPr>
        <xdr:cNvSpPr txBox="1"/>
      </xdr:nvSpPr>
      <xdr:spPr>
        <a:xfrm>
          <a:off x="5041900" y="1437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158,902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113263</xdr:rowOff>
    </xdr:from>
    <xdr:to>
      <xdr:col>6</xdr:col>
      <xdr:colOff>50800</xdr:colOff>
      <xdr:row>84</xdr:row>
      <xdr:rowOff>43413</xdr:rowOff>
    </xdr:to>
    <xdr:sp macro="" textlink="">
      <xdr:nvSpPr>
        <xdr:cNvPr id="211" name="円/楕円 210">
          <a:extLst>
            <a:ext uri="{FF2B5EF4-FFF2-40B4-BE49-F238E27FC236}">
              <a16:creationId xmlns="" xmlns:a16="http://schemas.microsoft.com/office/drawing/2014/main" id="{00000000-0008-0000-0300-0000D3000000}"/>
            </a:ext>
          </a:extLst>
        </xdr:cNvPr>
        <xdr:cNvSpPr/>
      </xdr:nvSpPr>
      <xdr:spPr>
        <a:xfrm>
          <a:off x="4064000" y="143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28190</xdr:rowOff>
    </xdr:from>
    <xdr:ext cx="7366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733800" y="1442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153,182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146351</xdr:rowOff>
    </xdr:from>
    <xdr:to>
      <xdr:col>4</xdr:col>
      <xdr:colOff>533400</xdr:colOff>
      <xdr:row>83</xdr:row>
      <xdr:rowOff>76501</xdr:rowOff>
    </xdr:to>
    <xdr:sp macro="" textlink="">
      <xdr:nvSpPr>
        <xdr:cNvPr id="213" name="円/楕円 212">
          <a:extLst>
            <a:ext uri="{FF2B5EF4-FFF2-40B4-BE49-F238E27FC236}">
              <a16:creationId xmlns="" xmlns:a16="http://schemas.microsoft.com/office/drawing/2014/main" id="{00000000-0008-0000-0300-0000D5000000}"/>
            </a:ext>
          </a:extLst>
        </xdr:cNvPr>
        <xdr:cNvSpPr/>
      </xdr:nvSpPr>
      <xdr:spPr>
        <a:xfrm>
          <a:off x="3175000" y="142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61278</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844800" y="142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138,847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8877</xdr:rowOff>
    </xdr:from>
    <xdr:to>
      <xdr:col>3</xdr:col>
      <xdr:colOff>330200</xdr:colOff>
      <xdr:row>83</xdr:row>
      <xdr:rowOff>110477</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2286000" y="1423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95254</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1955800" y="1432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142,367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60457</xdr:rowOff>
    </xdr:from>
    <xdr:to>
      <xdr:col>2</xdr:col>
      <xdr:colOff>127000</xdr:colOff>
      <xdr:row>83</xdr:row>
      <xdr:rowOff>162057</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1397000" y="142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146834</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1066800" y="1437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ポイント低下しているものの、依然として高い水準となっており、類似団体内順位も最下位に次ぐ順位となっている。</a:t>
          </a:r>
          <a:endParaRPr lang="ja-JP" altLang="ja-JP" sz="1300">
            <a:effectLst/>
          </a:endParaRPr>
        </a:p>
        <a:p>
          <a:r>
            <a:rPr kumimoji="1" lang="ja-JP" altLang="ja-JP" sz="1300">
              <a:solidFill>
                <a:schemeClr val="dk1"/>
              </a:solidFill>
              <a:effectLst/>
              <a:latin typeface="+mn-lt"/>
              <a:ea typeface="+mn-ea"/>
              <a:cs typeface="+mn-cs"/>
            </a:rPr>
            <a:t>　現在も国の給与水準に倣った制度設計に向けた協議を継続して行っている。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a:extLst>
            <a:ext uri="{FF2B5EF4-FFF2-40B4-BE49-F238E27FC236}">
              <a16:creationId xmlns=""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a:extLst>
            <a:ext uri="{FF2B5EF4-FFF2-40B4-BE49-F238E27FC236}">
              <a16:creationId xmlns="" xmlns:a16="http://schemas.microsoft.com/office/drawing/2014/main" id="{00000000-0008-0000-0300-0000F8000000}"/>
            </a:ext>
          </a:extLst>
        </xdr:cNvPr>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a:extLst>
            <a:ext uri="{FF2B5EF4-FFF2-40B4-BE49-F238E27FC236}">
              <a16:creationId xmlns="" xmlns:a16="http://schemas.microsoft.com/office/drawing/2014/main" id="{00000000-0008-0000-0300-0000FA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21166</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6179800" y="1471760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a:extLst>
            <a:ext uri="{FF2B5EF4-FFF2-40B4-BE49-F238E27FC236}">
              <a16:creationId xmlns="" xmlns:a16="http://schemas.microsoft.com/office/drawing/2014/main" id="{00000000-0008-0000-0300-0000FD000000}"/>
            </a:ext>
          </a:extLst>
        </xdr:cNvPr>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a:extLst>
            <a:ext uri="{FF2B5EF4-FFF2-40B4-BE49-F238E27FC236}">
              <a16:creationId xmlns="" xmlns:a16="http://schemas.microsoft.com/office/drawing/2014/main" id="{00000000-0008-0000-0300-0000FE000000}"/>
            </a:ext>
          </a:extLst>
        </xdr:cNvPr>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86</xdr:row>
      <xdr:rowOff>21166</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5290800" y="14420004"/>
          <a:ext cx="889000" cy="3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a:extLst>
            <a:ext uri="{FF2B5EF4-FFF2-40B4-BE49-F238E27FC236}">
              <a16:creationId xmlns="" xmlns:a16="http://schemas.microsoft.com/office/drawing/2014/main" id="{00000000-0008-0000-0300-000000010000}"/>
            </a:ext>
          </a:extLst>
        </xdr:cNvPr>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a:extLst>
            <a:ext uri="{FF2B5EF4-FFF2-40B4-BE49-F238E27FC236}">
              <a16:creationId xmlns="" xmlns:a16="http://schemas.microsoft.com/office/drawing/2014/main" id="{00000000-0008-0000-0300-000001010000}"/>
            </a:ext>
          </a:extLst>
        </xdr:cNvPr>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89</xdr:row>
      <xdr:rowOff>61807</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4401800" y="14420004"/>
          <a:ext cx="889000" cy="90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a:extLst>
            <a:ext uri="{FF2B5EF4-FFF2-40B4-BE49-F238E27FC236}">
              <a16:creationId xmlns="" xmlns:a16="http://schemas.microsoft.com/office/drawing/2014/main" id="{00000000-0008-0000-0300-000003010000}"/>
            </a:ext>
          </a:extLst>
        </xdr:cNvPr>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53763</xdr:rowOff>
    </xdr:from>
    <xdr:to>
      <xdr:col>21</xdr:col>
      <xdr:colOff>0</xdr:colOff>
      <xdr:row>89</xdr:row>
      <xdr:rowOff>61807</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3512800" y="153128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a:extLst>
            <a:ext uri="{FF2B5EF4-FFF2-40B4-BE49-F238E27FC236}">
              <a16:creationId xmlns="" xmlns:a16="http://schemas.microsoft.com/office/drawing/2014/main" id="{00000000-0008-0000-0300-000006010000}"/>
            </a:ext>
          </a:extLst>
        </xdr:cNvPr>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a:extLst>
            <a:ext uri="{FF2B5EF4-FFF2-40B4-BE49-F238E27FC236}">
              <a16:creationId xmlns="" xmlns:a16="http://schemas.microsoft.com/office/drawing/2014/main" id="{00000000-0008-0000-0300-000008010000}"/>
            </a:ext>
          </a:extLst>
        </xdr:cNvPr>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1" name="円/楕円 270">
          <a:extLst>
            <a:ext uri="{FF2B5EF4-FFF2-40B4-BE49-F238E27FC236}">
              <a16:creationId xmlns="" xmlns:a16="http://schemas.microsoft.com/office/drawing/2014/main" id="{00000000-0008-0000-0300-00000F010000}"/>
            </a:ext>
          </a:extLst>
        </xdr:cNvPr>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2" name="給与水準   （国との比較）該当値テキスト">
          <a:extLst>
            <a:ext uri="{FF2B5EF4-FFF2-40B4-BE49-F238E27FC236}">
              <a16:creationId xmlns="" xmlns:a16="http://schemas.microsoft.com/office/drawing/2014/main" id="{00000000-0008-0000-0300-000010010000}"/>
            </a:ext>
          </a:extLst>
        </xdr:cNvPr>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3" name="円/楕円 272">
          <a:extLst>
            <a:ext uri="{FF2B5EF4-FFF2-40B4-BE49-F238E27FC236}">
              <a16:creationId xmlns="" xmlns:a16="http://schemas.microsoft.com/office/drawing/2014/main" id="{00000000-0008-0000-0300-000011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138854</xdr:rowOff>
    </xdr:from>
    <xdr:to>
      <xdr:col>22</xdr:col>
      <xdr:colOff>254000</xdr:colOff>
      <xdr:row>84</xdr:row>
      <xdr:rowOff>69004</xdr:rowOff>
    </xdr:to>
    <xdr:sp macro="" textlink="">
      <xdr:nvSpPr>
        <xdr:cNvPr id="275" name="円/楕円 274">
          <a:extLst>
            <a:ext uri="{FF2B5EF4-FFF2-40B4-BE49-F238E27FC236}">
              <a16:creationId xmlns="" xmlns:a16="http://schemas.microsoft.com/office/drawing/2014/main" id="{00000000-0008-0000-0300-000013010000}"/>
            </a:ext>
          </a:extLst>
        </xdr:cNvPr>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53781</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909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11007</xdr:rowOff>
    </xdr:from>
    <xdr:to>
      <xdr:col>21</xdr:col>
      <xdr:colOff>50800</xdr:colOff>
      <xdr:row>89</xdr:row>
      <xdr:rowOff>112607</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97384</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89340</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類似団体と比較すると高い水準となっており、その差もさらに広がっている。職員の年齢構成上、今後１～２年は定年退職者が少ないためその差はさらに大きくなっていく見込みである。</a:t>
          </a:r>
          <a:endParaRPr lang="ja-JP" altLang="ja-JP" sz="1300">
            <a:effectLst/>
          </a:endParaRPr>
        </a:p>
        <a:p>
          <a:r>
            <a:rPr kumimoji="1" lang="ja-JP" altLang="ja-JP" sz="1300">
              <a:solidFill>
                <a:schemeClr val="dk1"/>
              </a:solidFill>
              <a:effectLst/>
              <a:latin typeface="+mn-lt"/>
              <a:ea typeface="+mn-ea"/>
              <a:cs typeface="+mn-cs"/>
            </a:rPr>
            <a:t>　適正な定員管理を行う必要があるため、過去に策定した計画の検証や今後の人口推計を見据えた検討を行い、平成２８年度中に策定予定である新たな行財政改革プランにその内容を盛り込み実行していく。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a:extLst>
            <a:ext uri="{FF2B5EF4-FFF2-40B4-BE49-F238E27FC236}">
              <a16:creationId xmlns="" xmlns:a16="http://schemas.microsoft.com/office/drawing/2014/main" id="{00000000-0008-0000-0300-000029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a:extLst>
            <a:ext uri="{FF2B5EF4-FFF2-40B4-BE49-F238E27FC236}">
              <a16:creationId xmlns=""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a:extLst>
            <a:ext uri="{FF2B5EF4-FFF2-40B4-BE49-F238E27FC236}">
              <a16:creationId xmlns="" xmlns:a16="http://schemas.microsoft.com/office/drawing/2014/main" id="{00000000-0008-0000-0300-000039010000}"/>
            </a:ext>
          </a:extLst>
        </xdr:cNvPr>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a:extLst>
            <a:ext uri="{FF2B5EF4-FFF2-40B4-BE49-F238E27FC236}">
              <a16:creationId xmlns="" xmlns:a16="http://schemas.microsoft.com/office/drawing/2014/main" id="{00000000-0008-0000-0300-00003B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103051</xdr:rowOff>
    </xdr:from>
    <xdr:to>
      <xdr:col>24</xdr:col>
      <xdr:colOff>558800</xdr:colOff>
      <xdr:row>62</xdr:row>
      <xdr:rowOff>132927</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179800" y="10732951"/>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18" name="定員管理の状況平均値テキスト">
          <a:extLst>
            <a:ext uri="{FF2B5EF4-FFF2-40B4-BE49-F238E27FC236}">
              <a16:creationId xmlns="" xmlns:a16="http://schemas.microsoft.com/office/drawing/2014/main" id="{00000000-0008-0000-0300-00003E010000}"/>
            </a:ext>
          </a:extLst>
        </xdr:cNvPr>
        <xdr:cNvSpPr txBox="1"/>
      </xdr:nvSpPr>
      <xdr:spPr>
        <a:xfrm>
          <a:off x="17106900" y="1040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a:extLst>
            <a:ext uri="{FF2B5EF4-FFF2-40B4-BE49-F238E27FC236}">
              <a16:creationId xmlns="" xmlns:a16="http://schemas.microsoft.com/office/drawing/2014/main" id="{00000000-0008-0000-0300-00003F010000}"/>
            </a:ext>
          </a:extLst>
        </xdr:cNvPr>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82369</xdr:rowOff>
    </xdr:from>
    <xdr:to>
      <xdr:col>23</xdr:col>
      <xdr:colOff>406400</xdr:colOff>
      <xdr:row>62</xdr:row>
      <xdr:rowOff>103051</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5290800" y="107122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a:extLst>
            <a:ext uri="{FF2B5EF4-FFF2-40B4-BE49-F238E27FC236}">
              <a16:creationId xmlns="" xmlns:a16="http://schemas.microsoft.com/office/drawing/2014/main" id="{00000000-0008-0000-0300-000041010000}"/>
            </a:ext>
          </a:extLst>
        </xdr:cNvPr>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28441</xdr:rowOff>
    </xdr:from>
    <xdr:ext cx="7366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77772</xdr:rowOff>
    </xdr:from>
    <xdr:to>
      <xdr:col>22</xdr:col>
      <xdr:colOff>203200</xdr:colOff>
      <xdr:row>62</xdr:row>
      <xdr:rowOff>82369</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4401800" y="10707672"/>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a:extLst>
            <a:ext uri="{FF2B5EF4-FFF2-40B4-BE49-F238E27FC236}">
              <a16:creationId xmlns="" xmlns:a16="http://schemas.microsoft.com/office/drawing/2014/main" id="{00000000-0008-0000-0300-000044010000}"/>
            </a:ext>
          </a:extLst>
        </xdr:cNvPr>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72027</xdr:rowOff>
    </xdr:from>
    <xdr:to>
      <xdr:col>21</xdr:col>
      <xdr:colOff>0</xdr:colOff>
      <xdr:row>62</xdr:row>
      <xdr:rowOff>77772</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3512800" y="1070192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a:extLst>
            <a:ext uri="{FF2B5EF4-FFF2-40B4-BE49-F238E27FC236}">
              <a16:creationId xmlns="" xmlns:a16="http://schemas.microsoft.com/office/drawing/2014/main" id="{00000000-0008-0000-0300-000047010000}"/>
            </a:ext>
          </a:extLst>
        </xdr:cNvPr>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a:extLst>
            <a:ext uri="{FF2B5EF4-FFF2-40B4-BE49-F238E27FC236}">
              <a16:creationId xmlns="" xmlns:a16="http://schemas.microsoft.com/office/drawing/2014/main" id="{00000000-0008-0000-0300-000049010000}"/>
            </a:ext>
          </a:extLst>
        </xdr:cNvPr>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44528</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3131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82127</xdr:rowOff>
    </xdr:from>
    <xdr:to>
      <xdr:col>24</xdr:col>
      <xdr:colOff>609600</xdr:colOff>
      <xdr:row>63</xdr:row>
      <xdr:rowOff>12277</xdr:rowOff>
    </xdr:to>
    <xdr:sp macro="" textlink="">
      <xdr:nvSpPr>
        <xdr:cNvPr id="336" name="円/楕円 335">
          <a:extLst>
            <a:ext uri="{FF2B5EF4-FFF2-40B4-BE49-F238E27FC236}">
              <a16:creationId xmlns="" xmlns:a16="http://schemas.microsoft.com/office/drawing/2014/main" id="{00000000-0008-0000-0300-000050010000}"/>
            </a:ext>
          </a:extLst>
        </xdr:cNvPr>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54204</xdr:rowOff>
    </xdr:from>
    <xdr:ext cx="762000" cy="259045"/>
    <xdr:sp macro="" textlink="">
      <xdr:nvSpPr>
        <xdr:cNvPr id="337" name="定員管理の状況該当値テキスト">
          <a:extLst>
            <a:ext uri="{FF2B5EF4-FFF2-40B4-BE49-F238E27FC236}">
              <a16:creationId xmlns="" xmlns:a16="http://schemas.microsoft.com/office/drawing/2014/main" id="{00000000-0008-0000-0300-000051010000}"/>
            </a:ext>
          </a:extLst>
        </xdr:cNvPr>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52251</xdr:rowOff>
    </xdr:from>
    <xdr:to>
      <xdr:col>23</xdr:col>
      <xdr:colOff>457200</xdr:colOff>
      <xdr:row>62</xdr:row>
      <xdr:rowOff>153851</xdr:rowOff>
    </xdr:to>
    <xdr:sp macro="" textlink="">
      <xdr:nvSpPr>
        <xdr:cNvPr id="338" name="円/楕円 337">
          <a:extLst>
            <a:ext uri="{FF2B5EF4-FFF2-40B4-BE49-F238E27FC236}">
              <a16:creationId xmlns="" xmlns:a16="http://schemas.microsoft.com/office/drawing/2014/main" id="{00000000-0008-0000-0300-000052010000}"/>
            </a:ext>
          </a:extLst>
        </xdr:cNvPr>
        <xdr:cNvSpPr/>
      </xdr:nvSpPr>
      <xdr:spPr>
        <a:xfrm>
          <a:off x="16129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138628</xdr:rowOff>
    </xdr:from>
    <xdr:ext cx="7366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31569</xdr:rowOff>
    </xdr:from>
    <xdr:to>
      <xdr:col>22</xdr:col>
      <xdr:colOff>254000</xdr:colOff>
      <xdr:row>62</xdr:row>
      <xdr:rowOff>133169</xdr:rowOff>
    </xdr:to>
    <xdr:sp macro="" textlink="">
      <xdr:nvSpPr>
        <xdr:cNvPr id="340" name="円/楕円 339">
          <a:extLst>
            <a:ext uri="{FF2B5EF4-FFF2-40B4-BE49-F238E27FC236}">
              <a16:creationId xmlns="" xmlns:a16="http://schemas.microsoft.com/office/drawing/2014/main" id="{00000000-0008-0000-0300-000054010000}"/>
            </a:ext>
          </a:extLst>
        </xdr:cNvPr>
        <xdr:cNvSpPr/>
      </xdr:nvSpPr>
      <xdr:spPr>
        <a:xfrm>
          <a:off x="15240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117946</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26972</xdr:rowOff>
    </xdr:from>
    <xdr:to>
      <xdr:col>21</xdr:col>
      <xdr:colOff>50800</xdr:colOff>
      <xdr:row>62</xdr:row>
      <xdr:rowOff>128572</xdr:rowOff>
    </xdr:to>
    <xdr:sp macro="" textlink="">
      <xdr:nvSpPr>
        <xdr:cNvPr id="342" name="円/楕円 341">
          <a:extLst>
            <a:ext uri="{FF2B5EF4-FFF2-40B4-BE49-F238E27FC236}">
              <a16:creationId xmlns="" xmlns:a16="http://schemas.microsoft.com/office/drawing/2014/main" id="{00000000-0008-0000-0300-000056010000}"/>
            </a:ext>
          </a:extLst>
        </xdr:cNvPr>
        <xdr:cNvSpPr/>
      </xdr:nvSpPr>
      <xdr:spPr>
        <a:xfrm>
          <a:off x="143510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113349</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4020800" y="1074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44" name="円/楕円 343">
          <a:extLst>
            <a:ext uri="{FF2B5EF4-FFF2-40B4-BE49-F238E27FC236}">
              <a16:creationId xmlns="" xmlns:a16="http://schemas.microsoft.com/office/drawing/2014/main" id="{00000000-0008-0000-0300-000058010000}"/>
            </a:ext>
          </a:extLst>
        </xdr:cNvPr>
        <xdr:cNvSpPr/>
      </xdr:nvSpPr>
      <xdr:spPr>
        <a:xfrm>
          <a:off x="13462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107604</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3131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公債費及び公債費に準ずる費用が類似団体と比較して少ないため、実質公債費比率は類似団体内平均値よりも低い水準となっている。</a:t>
          </a:r>
          <a:endParaRPr lang="ja-JP" altLang="ja-JP" sz="1300">
            <a:effectLst/>
          </a:endParaRPr>
        </a:p>
        <a:p>
          <a:r>
            <a:rPr kumimoji="1" lang="ja-JP" altLang="ja-JP" sz="1300">
              <a:solidFill>
                <a:schemeClr val="dk1"/>
              </a:solidFill>
              <a:effectLst/>
              <a:latin typeface="+mn-lt"/>
              <a:ea typeface="+mn-ea"/>
              <a:cs typeface="+mn-cs"/>
            </a:rPr>
            <a:t>　今後の見込みとしては、地方債元利償還金は増加するものの、その大半は普通交付税の基準財政需要額に算入されるものであるため、同水準を維持する見込みである。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a:extLst>
            <a:ext uri="{FF2B5EF4-FFF2-40B4-BE49-F238E27FC236}">
              <a16:creationId xmlns=""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a:extLst>
            <a:ext uri="{FF2B5EF4-FFF2-40B4-BE49-F238E27FC236}">
              <a16:creationId xmlns="" xmlns:a16="http://schemas.microsoft.com/office/drawing/2014/main" id="{00000000-0008-0000-0300-000073010000}"/>
            </a:ext>
          </a:extLst>
        </xdr:cNvPr>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a:extLst>
            <a:ext uri="{FF2B5EF4-FFF2-40B4-BE49-F238E27FC236}">
              <a16:creationId xmlns="" xmlns:a16="http://schemas.microsoft.com/office/drawing/2014/main" id="{00000000-0008-0000-0300-000075010000}"/>
            </a:ext>
          </a:extLst>
        </xdr:cNvPr>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38</xdr:row>
      <xdr:rowOff>168275</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6179800" y="66230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6" name="公債費負担の状況平均値テキスト">
          <a:extLst>
            <a:ext uri="{FF2B5EF4-FFF2-40B4-BE49-F238E27FC236}">
              <a16:creationId xmlns="" xmlns:a16="http://schemas.microsoft.com/office/drawing/2014/main" id="{00000000-0008-0000-0300-00007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a:extLst>
            <a:ext uri="{FF2B5EF4-FFF2-40B4-BE49-F238E27FC236}">
              <a16:creationId xmlns="" xmlns:a16="http://schemas.microsoft.com/office/drawing/2014/main" id="{00000000-0008-0000-0300-00007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168275</xdr:rowOff>
    </xdr:from>
    <xdr:to>
      <xdr:col>23</xdr:col>
      <xdr:colOff>406400</xdr:colOff>
      <xdr:row>39</xdr:row>
      <xdr:rowOff>45085</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5290800" y="66833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a:extLst>
            <a:ext uri="{FF2B5EF4-FFF2-40B4-BE49-F238E27FC236}">
              <a16:creationId xmlns="" xmlns:a16="http://schemas.microsoft.com/office/drawing/2014/main" id="{00000000-0008-0000-0300-00007B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45085</xdr:rowOff>
    </xdr:from>
    <xdr:to>
      <xdr:col>22</xdr:col>
      <xdr:colOff>203200</xdr:colOff>
      <xdr:row>39</xdr:row>
      <xdr:rowOff>81280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4401800" y="67316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a:extLst>
            <a:ext uri="{FF2B5EF4-FFF2-40B4-BE49-F238E27FC236}">
              <a16:creationId xmlns="" xmlns:a16="http://schemas.microsoft.com/office/drawing/2014/main" id="{00000000-0008-0000-0300-00007E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81280</xdr:rowOff>
    </xdr:from>
    <xdr:to>
      <xdr:col>21</xdr:col>
      <xdr:colOff>0</xdr:colOff>
      <xdr:row>39</xdr:row>
      <xdr:rowOff>99378</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3512800" y="67678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a:extLst>
            <a:ext uri="{FF2B5EF4-FFF2-40B4-BE49-F238E27FC236}">
              <a16:creationId xmlns="" xmlns:a16="http://schemas.microsoft.com/office/drawing/2014/main" id="{00000000-0008-0000-0300-000081010000}"/>
            </a:ext>
          </a:extLst>
        </xdr:cNvPr>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a:extLst>
            <a:ext uri="{FF2B5EF4-FFF2-40B4-BE49-F238E27FC236}">
              <a16:creationId xmlns="" xmlns:a16="http://schemas.microsoft.com/office/drawing/2014/main" id="{00000000-0008-0000-0300-000083010000}"/>
            </a:ext>
          </a:extLst>
        </xdr:cNvPr>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394" name="円/楕円 393">
          <a:extLst>
            <a:ext uri="{FF2B5EF4-FFF2-40B4-BE49-F238E27FC236}">
              <a16:creationId xmlns="" xmlns:a16="http://schemas.microsoft.com/office/drawing/2014/main" id="{00000000-0008-0000-0300-00008A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73677</xdr:rowOff>
    </xdr:from>
    <xdr:ext cx="762000" cy="259045"/>
    <xdr:sp macro="" textlink="">
      <xdr:nvSpPr>
        <xdr:cNvPr id="395" name="公債費負担の状況該当値テキスト">
          <a:extLst>
            <a:ext uri="{FF2B5EF4-FFF2-40B4-BE49-F238E27FC236}">
              <a16:creationId xmlns="" xmlns:a16="http://schemas.microsoft.com/office/drawing/2014/main" id="{00000000-0008-0000-0300-00008B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117475</xdr:rowOff>
    </xdr:from>
    <xdr:to>
      <xdr:col>23</xdr:col>
      <xdr:colOff>457200</xdr:colOff>
      <xdr:row>39</xdr:row>
      <xdr:rowOff>47625</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57802</xdr:rowOff>
    </xdr:from>
    <xdr:ext cx="7366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165735</xdr:rowOff>
    </xdr:from>
    <xdr:to>
      <xdr:col>22</xdr:col>
      <xdr:colOff>254000</xdr:colOff>
      <xdr:row>39</xdr:row>
      <xdr:rowOff>95885</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5240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106062</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909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30480</xdr:rowOff>
    </xdr:from>
    <xdr:to>
      <xdr:col>21</xdr:col>
      <xdr:colOff>50800</xdr:colOff>
      <xdr:row>39</xdr:row>
      <xdr:rowOff>132080</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142257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48578</xdr:rowOff>
    </xdr:from>
    <xdr:to>
      <xdr:col>19</xdr:col>
      <xdr:colOff>533400</xdr:colOff>
      <xdr:row>39</xdr:row>
      <xdr:rowOff>150178</xdr:rowOff>
    </xdr:to>
    <xdr:sp macro="" textlink="">
      <xdr:nvSpPr>
        <xdr:cNvPr id="402" name="円/楕円 401">
          <a:extLst>
            <a:ext uri="{FF2B5EF4-FFF2-40B4-BE49-F238E27FC236}">
              <a16:creationId xmlns="" xmlns:a16="http://schemas.microsoft.com/office/drawing/2014/main" id="{00000000-0008-0000-0300-000092010000}"/>
            </a:ext>
          </a:extLst>
        </xdr:cNvPr>
        <xdr:cNvSpPr/>
      </xdr:nvSpPr>
      <xdr:spPr>
        <a:xfrm>
          <a:off x="13462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160355</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131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a:extLst>
            <a:ext uri="{FF2B5EF4-FFF2-40B4-BE49-F238E27FC236}">
              <a16:creationId xmlns=""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地方債残高などに対して、充当可能基金や基準財政需要額に算入される額の方が多くなっているため、将来負担比率はマイナスとなっている。</a:t>
          </a:r>
          <a:endParaRPr lang="ja-JP" altLang="ja-JP" sz="1300">
            <a:effectLst/>
          </a:endParaRPr>
        </a:p>
        <a:p>
          <a:r>
            <a:rPr kumimoji="1" lang="ja-JP" altLang="ja-JP" sz="1300">
              <a:solidFill>
                <a:schemeClr val="dk1"/>
              </a:solidFill>
              <a:effectLst/>
              <a:latin typeface="+mn-lt"/>
              <a:ea typeface="+mn-ea"/>
              <a:cs typeface="+mn-cs"/>
            </a:rPr>
            <a:t>　しかしながら、平成２７年度より新設中学校の建設事業に着手しているため、今後は地方債発行額が多くなり、基金残高が減少する見込みである。</a:t>
          </a:r>
          <a:endParaRPr lang="ja-JP" altLang="ja-JP" sz="1300">
            <a:effectLst/>
          </a:endParaRPr>
        </a:p>
        <a:p>
          <a:r>
            <a:rPr kumimoji="1" lang="ja-JP" altLang="ja-JP" sz="1300">
              <a:solidFill>
                <a:schemeClr val="dk1"/>
              </a:solidFill>
              <a:effectLst/>
              <a:latin typeface="+mn-lt"/>
              <a:ea typeface="+mn-ea"/>
              <a:cs typeface="+mn-cs"/>
            </a:rPr>
            <a:t>　適正な発行管理</a:t>
          </a:r>
          <a:r>
            <a:rPr kumimoji="1" lang="ja-JP" altLang="en-US" sz="1300">
              <a:solidFill>
                <a:srgbClr val="FF0000"/>
              </a:solidFill>
              <a:effectLst/>
              <a:latin typeface="+mn-lt"/>
              <a:ea typeface="+mn-ea"/>
              <a:cs typeface="+mn-cs"/>
            </a:rPr>
            <a:t>を</a:t>
          </a:r>
          <a:r>
            <a:rPr kumimoji="1" lang="ja-JP" altLang="ja-JP" sz="1300">
              <a:solidFill>
                <a:schemeClr val="dk1"/>
              </a:solidFill>
              <a:effectLst/>
              <a:latin typeface="+mn-lt"/>
              <a:ea typeface="+mn-ea"/>
              <a:cs typeface="+mn-cs"/>
            </a:rPr>
            <a:t>行い、将来負担の抑制に努める。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a:extLst>
            <a:ext uri="{FF2B5EF4-FFF2-40B4-BE49-F238E27FC236}">
              <a16:creationId xmlns="" xmlns:a16="http://schemas.microsoft.com/office/drawing/2014/main" id="{00000000-0008-0000-0300-0000AF010000}"/>
            </a:ext>
          </a:extLst>
        </xdr:cNvPr>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a:extLst>
            <a:ext uri="{FF2B5EF4-FFF2-40B4-BE49-F238E27FC236}">
              <a16:creationId xmlns="" xmlns:a16="http://schemas.microsoft.com/office/drawing/2014/main" id="{00000000-0008-0000-0300-0000B1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5" name="将来負担の状況平均値テキスト">
          <a:extLst>
            <a:ext uri="{FF2B5EF4-FFF2-40B4-BE49-F238E27FC236}">
              <a16:creationId xmlns="" xmlns:a16="http://schemas.microsoft.com/office/drawing/2014/main" id="{00000000-0008-0000-0300-0000B3010000}"/>
            </a:ext>
          </a:extLst>
        </xdr:cNvPr>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6" name="フローチャート : 判断 435">
          <a:extLst>
            <a:ext uri="{FF2B5EF4-FFF2-40B4-BE49-F238E27FC236}">
              <a16:creationId xmlns="" xmlns:a16="http://schemas.microsoft.com/office/drawing/2014/main" id="{00000000-0008-0000-0300-0000B4010000}"/>
            </a:ext>
          </a:extLst>
        </xdr:cNvPr>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7" name="フローチャート : 判断 436">
          <a:extLst>
            <a:ext uri="{FF2B5EF4-FFF2-40B4-BE49-F238E27FC236}">
              <a16:creationId xmlns="" xmlns:a16="http://schemas.microsoft.com/office/drawing/2014/main" id="{00000000-0008-0000-0300-0000B5010000}"/>
            </a:ext>
          </a:extLst>
        </xdr:cNvPr>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92050</xdr:rowOff>
    </xdr:from>
    <xdr:to>
      <xdr:col>22</xdr:col>
      <xdr:colOff>254000</xdr:colOff>
      <xdr:row>16</xdr:row>
      <xdr:rowOff>22200</xdr:rowOff>
    </xdr:to>
    <xdr:sp macro="" textlink="">
      <xdr:nvSpPr>
        <xdr:cNvPr id="439" name="フローチャート : 判断 438">
          <a:extLst>
            <a:ext uri="{FF2B5EF4-FFF2-40B4-BE49-F238E27FC236}">
              <a16:creationId xmlns="" xmlns:a16="http://schemas.microsoft.com/office/drawing/2014/main" id="{00000000-0008-0000-0300-0000B7010000}"/>
            </a:ext>
          </a:extLst>
        </xdr:cNvPr>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124384</xdr:rowOff>
    </xdr:from>
    <xdr:to>
      <xdr:col>21</xdr:col>
      <xdr:colOff>50800</xdr:colOff>
      <xdr:row>16</xdr:row>
      <xdr:rowOff>54534</xdr:rowOff>
    </xdr:to>
    <xdr:sp macro="" textlink="">
      <xdr:nvSpPr>
        <xdr:cNvPr id="441" name="フローチャート : 判断 440">
          <a:extLst>
            <a:ext uri="{FF2B5EF4-FFF2-40B4-BE49-F238E27FC236}">
              <a16:creationId xmlns="" xmlns:a16="http://schemas.microsoft.com/office/drawing/2014/main" id="{00000000-0008-0000-0300-0000B9010000}"/>
            </a:ext>
          </a:extLst>
        </xdr:cNvPr>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3" name="フローチャート : 判断 442">
          <a:extLst>
            <a:ext uri="{FF2B5EF4-FFF2-40B4-BE49-F238E27FC236}">
              <a16:creationId xmlns="" xmlns:a16="http://schemas.microsoft.com/office/drawing/2014/main" id="{00000000-0008-0000-0300-0000BB010000}"/>
            </a:ext>
          </a:extLst>
        </xdr:cNvPr>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16,434
16,308
286.51
9,163,726
8,746,476
335,702
5,059,179
6,962,658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前年度と比較して改善されているが、歳出経常経費充当一般財源は増加となっている。</a:t>
          </a:r>
          <a:endParaRPr lang="ja-JP" altLang="ja-JP" sz="1300">
            <a:effectLst/>
          </a:endParaRPr>
        </a:p>
        <a:p>
          <a:r>
            <a:rPr kumimoji="1" lang="ja-JP" altLang="ja-JP" sz="1300">
              <a:solidFill>
                <a:schemeClr val="dk1"/>
              </a:solidFill>
              <a:effectLst/>
              <a:latin typeface="+mn-lt"/>
              <a:ea typeface="+mn-ea"/>
              <a:cs typeface="+mn-cs"/>
            </a:rPr>
            <a:t>　類似団体内平均値と比較しても前年度と同様に高い水準となっており、その要因は職員数が多いことなどが挙げられる。</a:t>
          </a:r>
          <a:endParaRPr lang="ja-JP" altLang="ja-JP" sz="1300">
            <a:effectLst/>
          </a:endParaRPr>
        </a:p>
        <a:p>
          <a:r>
            <a:rPr kumimoji="1" lang="ja-JP" altLang="ja-JP" sz="1300">
              <a:solidFill>
                <a:schemeClr val="dk1"/>
              </a:solidFill>
              <a:effectLst/>
              <a:latin typeface="+mn-lt"/>
              <a:ea typeface="+mn-ea"/>
              <a:cs typeface="+mn-cs"/>
            </a:rPr>
            <a:t>　適正な定員管理や、国の給与水準に倣った制度設計を進める必要がある。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26416</xdr:rowOff>
    </xdr:from>
    <xdr:to>
      <xdr:col>7</xdr:col>
      <xdr:colOff>15875</xdr:colOff>
      <xdr:row>38</xdr:row>
      <xdr:rowOff>44704</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5415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xdr:rowOff>
    </xdr:from>
    <xdr:to>
      <xdr:col>5</xdr:col>
      <xdr:colOff>549275</xdr:colOff>
      <xdr:row>38</xdr:row>
      <xdr:rowOff>44704</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523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21844</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21844</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500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147066</xdr:rowOff>
    </xdr:from>
    <xdr:to>
      <xdr:col>7</xdr:col>
      <xdr:colOff>66675</xdr:colOff>
      <xdr:row>38</xdr:row>
      <xdr:rowOff>77215</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119143</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165354</xdr:rowOff>
    </xdr:from>
    <xdr:to>
      <xdr:col>5</xdr:col>
      <xdr:colOff>600075</xdr:colOff>
      <xdr:row>38</xdr:row>
      <xdr:rowOff>95504</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80281</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128778</xdr:rowOff>
    </xdr:from>
    <xdr:to>
      <xdr:col>4</xdr:col>
      <xdr:colOff>396875</xdr:colOff>
      <xdr:row>38</xdr:row>
      <xdr:rowOff>58928</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43705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142494</xdr:rowOff>
    </xdr:from>
    <xdr:to>
      <xdr:col>3</xdr:col>
      <xdr:colOff>193675</xdr:colOff>
      <xdr:row>38</xdr:row>
      <xdr:rowOff>72644</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57421</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105918</xdr:rowOff>
    </xdr:from>
    <xdr:to>
      <xdr:col>1</xdr:col>
      <xdr:colOff>676275</xdr:colOff>
      <xdr:row>38</xdr:row>
      <xdr:rowOff>36068</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20845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前年度と比較して改善されているが、歳出経常経費充当一般財源は微増となっている。</a:t>
          </a:r>
          <a:endParaRPr lang="ja-JP" altLang="ja-JP" sz="1300">
            <a:effectLst/>
          </a:endParaRPr>
        </a:p>
        <a:p>
          <a:r>
            <a:rPr kumimoji="1" lang="ja-JP" altLang="ja-JP" sz="1300">
              <a:solidFill>
                <a:schemeClr val="dk1"/>
              </a:solidFill>
              <a:effectLst/>
              <a:latin typeface="+mn-lt"/>
              <a:ea typeface="+mn-ea"/>
              <a:cs typeface="+mn-cs"/>
            </a:rPr>
            <a:t>　類似団体内平均値と比較するとほぼ同じ水準となっている。</a:t>
          </a:r>
          <a:endParaRPr lang="ja-JP" altLang="ja-JP" sz="1300">
            <a:effectLst/>
          </a:endParaRPr>
        </a:p>
        <a:p>
          <a:r>
            <a:rPr kumimoji="1" lang="ja-JP" altLang="ja-JP" sz="1300">
              <a:solidFill>
                <a:schemeClr val="dk1"/>
              </a:solidFill>
              <a:effectLst/>
              <a:latin typeface="+mn-lt"/>
              <a:ea typeface="+mn-ea"/>
              <a:cs typeface="+mn-cs"/>
            </a:rPr>
            <a:t>　物件費の大半は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いわゆる行政経費であることから、平成２８年度中に策定予定である新たな行財政改革プランに削減内容を盛り込み、実行していく。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171087</xdr:rowOff>
    </xdr:from>
    <xdr:to>
      <xdr:col>24</xdr:col>
      <xdr:colOff>31750</xdr:colOff>
      <xdr:row>16</xdr:row>
      <xdr:rowOff>19231</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5671800" y="27428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105773</xdr:rowOff>
    </xdr:from>
    <xdr:to>
      <xdr:col>22</xdr:col>
      <xdr:colOff>565150</xdr:colOff>
      <xdr:row>16</xdr:row>
      <xdr:rowOff>19231</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4782800" y="26775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a:extLst>
            <a:ext uri="{FF2B5EF4-FFF2-40B4-BE49-F238E27FC236}">
              <a16:creationId xmlns="" xmlns:a16="http://schemas.microsoft.com/office/drawing/2014/main" id="{00000000-0008-0000-0400-000083000000}"/>
            </a:ext>
          </a:extLst>
        </xdr:cNvPr>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73116</xdr:rowOff>
    </xdr:from>
    <xdr:to>
      <xdr:col>21</xdr:col>
      <xdr:colOff>361950</xdr:colOff>
      <xdr:row>15</xdr:row>
      <xdr:rowOff>105773</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644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a:extLst>
            <a:ext uri="{FF2B5EF4-FFF2-40B4-BE49-F238E27FC236}">
              <a16:creationId xmlns="" xmlns:a16="http://schemas.microsoft.com/office/drawing/2014/main" id="{00000000-0008-0000-0400-000086000000}"/>
            </a:ext>
          </a:extLst>
        </xdr:cNvPr>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160944</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166188</xdr:rowOff>
    </xdr:from>
    <xdr:to>
      <xdr:col>20</xdr:col>
      <xdr:colOff>158750</xdr:colOff>
      <xdr:row>15</xdr:row>
      <xdr:rowOff>73116</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25664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a:extLst>
            <a:ext uri="{FF2B5EF4-FFF2-40B4-BE49-F238E27FC236}">
              <a16:creationId xmlns="" xmlns:a16="http://schemas.microsoft.com/office/drawing/2014/main" id="{00000000-0008-0000-0400-00008B000000}"/>
            </a:ext>
          </a:extLst>
        </xdr:cNvPr>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120287</xdr:rowOff>
    </xdr:from>
    <xdr:to>
      <xdr:col>24</xdr:col>
      <xdr:colOff>82550</xdr:colOff>
      <xdr:row>16</xdr:row>
      <xdr:rowOff>50437</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64592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136814</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53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139881</xdr:rowOff>
    </xdr:from>
    <xdr:to>
      <xdr:col>22</xdr:col>
      <xdr:colOff>615950</xdr:colOff>
      <xdr:row>16</xdr:row>
      <xdr:rowOff>70031</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5621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54808</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798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54973</xdr:rowOff>
    </xdr:from>
    <xdr:to>
      <xdr:col>21</xdr:col>
      <xdr:colOff>412750</xdr:colOff>
      <xdr:row>15</xdr:row>
      <xdr:rowOff>156573</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4732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166750</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22316</xdr:rowOff>
    </xdr:from>
    <xdr:to>
      <xdr:col>20</xdr:col>
      <xdr:colOff>209550</xdr:colOff>
      <xdr:row>15</xdr:row>
      <xdr:rowOff>123916</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3843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134093</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115388</xdr:rowOff>
    </xdr:from>
    <xdr:to>
      <xdr:col>19</xdr:col>
      <xdr:colOff>6350</xdr:colOff>
      <xdr:row>15</xdr:row>
      <xdr:rowOff>45538</xdr:rowOff>
    </xdr:to>
    <xdr:sp macro="" textlink="">
      <xdr:nvSpPr>
        <xdr:cNvPr id="154" name="円/楕円 153">
          <a:extLst>
            <a:ext uri="{FF2B5EF4-FFF2-40B4-BE49-F238E27FC236}">
              <a16:creationId xmlns="" xmlns:a16="http://schemas.microsoft.com/office/drawing/2014/main" id="{00000000-0008-0000-0400-00009A000000}"/>
            </a:ext>
          </a:extLst>
        </xdr:cNvPr>
        <xdr:cNvSpPr/>
      </xdr:nvSpPr>
      <xdr:spPr>
        <a:xfrm>
          <a:off x="12954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55715</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前年度と同数値となっているが、歳出経常経費充当一般財源は増加となっており、その中でも社会福祉費の増加が近年顕著になっている。</a:t>
          </a:r>
          <a:endParaRPr lang="ja-JP" altLang="ja-JP" sz="1300">
            <a:effectLst/>
          </a:endParaRPr>
        </a:p>
        <a:p>
          <a:r>
            <a:rPr kumimoji="1" lang="ja-JP" altLang="ja-JP" sz="1300">
              <a:solidFill>
                <a:schemeClr val="dk1"/>
              </a:solidFill>
              <a:effectLst/>
              <a:latin typeface="+mn-lt"/>
              <a:ea typeface="+mn-ea"/>
              <a:cs typeface="+mn-cs"/>
            </a:rPr>
            <a:t>　類似団体内平均値と比較しても前年度と同様に高い水準となっているが、扶助費の大半が国の補助事業であるため、削減するということは厳しいものがある。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4535</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987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a:extLst>
            <a:ext uri="{FF2B5EF4-FFF2-40B4-BE49-F238E27FC236}">
              <a16:creationId xmlns=""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57</xdr:row>
      <xdr:rowOff>4535</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3098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a:extLst>
            <a:ext uri="{FF2B5EF4-FFF2-40B4-BE49-F238E27FC236}">
              <a16:creationId xmlns="" xmlns:a16="http://schemas.microsoft.com/office/drawing/2014/main" id="{00000000-0008-0000-0400-0000C2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143328</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2209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a:extLst>
            <a:ext uri="{FF2B5EF4-FFF2-40B4-BE49-F238E27FC236}">
              <a16:creationId xmlns="" xmlns:a16="http://schemas.microsoft.com/office/drawing/2014/main" id="{00000000-0008-0000-0400-0000C5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143328</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a:off x="1320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a:extLst>
            <a:ext uri="{FF2B5EF4-FFF2-40B4-BE49-F238E27FC236}">
              <a16:creationId xmlns=""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a:extLst>
            <a:ext uri="{FF2B5EF4-FFF2-40B4-BE49-F238E27FC236}">
              <a16:creationId xmlns=""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a:extLst>
            <a:ext uri="{FF2B5EF4-FFF2-40B4-BE49-F238E27FC236}">
              <a16:creationId xmlns="" xmlns:a16="http://schemas.microsoft.com/office/drawing/2014/main" id="{00000000-0008-0000-0400-0000D1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a:extLst>
            <a:ext uri="{FF2B5EF4-FFF2-40B4-BE49-F238E27FC236}">
              <a16:creationId xmlns="" xmlns:a16="http://schemas.microsoft.com/office/drawing/2014/main"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a:extLst>
            <a:ext uri="{FF2B5EF4-FFF2-40B4-BE49-F238E27FC236}">
              <a16:creationId xmlns="" xmlns:a16="http://schemas.microsoft.com/office/drawing/2014/main" id="{00000000-0008-0000-0400-0000D5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5" name="円/楕円 214">
          <a:extLst>
            <a:ext uri="{FF2B5EF4-FFF2-40B4-BE49-F238E27FC236}">
              <a16:creationId xmlns="" xmlns:a16="http://schemas.microsoft.com/office/drawing/2014/main" id="{00000000-0008-0000-0400-0000D7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7" name="円/楕円 216">
          <a:extLst>
            <a:ext uri="{FF2B5EF4-FFF2-40B4-BE49-F238E27FC236}">
              <a16:creationId xmlns="" xmlns:a16="http://schemas.microsoft.com/office/drawing/2014/main" id="{00000000-0008-0000-0400-0000D9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前年度と比較して改善されているが、歳出経常経費充当一般財源は増加している。</a:t>
          </a:r>
          <a:endParaRPr lang="ja-JP" altLang="ja-JP" sz="1200">
            <a:effectLst/>
          </a:endParaRPr>
        </a:p>
        <a:p>
          <a:r>
            <a:rPr kumimoji="1" lang="ja-JP" altLang="ja-JP" sz="1200">
              <a:solidFill>
                <a:schemeClr val="dk1"/>
              </a:solidFill>
              <a:effectLst/>
              <a:latin typeface="+mn-lt"/>
              <a:ea typeface="+mn-ea"/>
              <a:cs typeface="+mn-cs"/>
            </a:rPr>
            <a:t>　主な項目は、繰出金であるが後期高齢者医療事業への繰出金が増加している。</a:t>
          </a:r>
          <a:endParaRPr lang="ja-JP" altLang="ja-JP" sz="1200">
            <a:effectLst/>
          </a:endParaRPr>
        </a:p>
        <a:p>
          <a:r>
            <a:rPr kumimoji="1" lang="ja-JP" altLang="ja-JP" sz="1200">
              <a:solidFill>
                <a:schemeClr val="dk1"/>
              </a:solidFill>
              <a:effectLst/>
              <a:latin typeface="+mn-lt"/>
              <a:ea typeface="+mn-ea"/>
              <a:cs typeface="+mn-cs"/>
            </a:rPr>
            <a:t>　類似団体内平均値と比較すると同水準となっているが、経年で見てみるとその差がなくなっているのがわかる。</a:t>
          </a:r>
          <a:endParaRPr lang="ja-JP" altLang="ja-JP" sz="1200">
            <a:effectLst/>
          </a:endParaRPr>
        </a:p>
        <a:p>
          <a:r>
            <a:rPr kumimoji="1" lang="ja-JP" altLang="ja-JP" sz="1200">
              <a:solidFill>
                <a:schemeClr val="dk1"/>
              </a:solidFill>
              <a:effectLst/>
              <a:latin typeface="+mn-lt"/>
              <a:ea typeface="+mn-ea"/>
              <a:cs typeface="+mn-cs"/>
            </a:rPr>
            <a:t>　平成２７年度からスタートした健康ウォーク事業の取り組みに期待し、町民全体で健康志向を高め、医療費の抑制に努める。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24130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5671800" y="977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a:extLst>
            <a:ext uri="{FF2B5EF4-FFF2-40B4-BE49-F238E27FC236}">
              <a16:creationId xmlns=""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57</xdr:row>
      <xdr:rowOff>24130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4782800" y="968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81280</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a:extLst>
            <a:ext uri="{FF2B5EF4-FFF2-40B4-BE49-F238E27FC236}">
              <a16:creationId xmlns="" xmlns:a16="http://schemas.microsoft.com/office/drawing/2014/main" id="{00000000-0008-0000-0400-000002010000}"/>
            </a:ext>
          </a:extLst>
        </xdr:cNvPr>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58420</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a:off x="13004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a:extLst>
            <a:ext uri="{FF2B5EF4-FFF2-40B4-BE49-F238E27FC236}">
              <a16:creationId xmlns="" xmlns:a16="http://schemas.microsoft.com/office/drawing/2014/main" id="{00000000-0008-0000-0400-00000501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a:extLst>
            <a:ext uri="{FF2B5EF4-FFF2-40B4-BE49-F238E27FC236}">
              <a16:creationId xmlns="" xmlns:a16="http://schemas.microsoft.com/office/drawing/2014/main" id="{00000000-0008-0000-0400-000007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a:extLst>
            <a:ext uri="{FF2B5EF4-FFF2-40B4-BE49-F238E27FC236}">
              <a16:creationId xmlns="" xmlns:a16="http://schemas.microsoft.com/office/drawing/2014/main" id="{00000000-0008-0000-0400-000010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a:extLst>
            <a:ext uri="{FF2B5EF4-FFF2-40B4-BE49-F238E27FC236}">
              <a16:creationId xmlns="" xmlns:a16="http://schemas.microsoft.com/office/drawing/2014/main" id="{00000000-0008-0000-0400-000012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6" name="円/楕円 275">
          <a:extLst>
            <a:ext uri="{FF2B5EF4-FFF2-40B4-BE49-F238E27FC236}">
              <a16:creationId xmlns="" xmlns:a16="http://schemas.microsoft.com/office/drawing/2014/main" id="{00000000-0008-0000-0400-000014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8" name="円/楕円 277">
          <a:extLst>
            <a:ext uri="{FF2B5EF4-FFF2-40B4-BE49-F238E27FC236}">
              <a16:creationId xmlns="" xmlns:a16="http://schemas.microsoft.com/office/drawing/2014/main"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前年度と比較して改善されており、歳出経常経費充当一般財源は減少となっている。その要因は、一部事務組合に対するものが減少したことによるものである。</a:t>
          </a:r>
          <a:endParaRPr lang="ja-JP" altLang="ja-JP" sz="1200">
            <a:effectLst/>
          </a:endParaRPr>
        </a:p>
        <a:p>
          <a:r>
            <a:rPr kumimoji="1" lang="ja-JP" altLang="ja-JP" sz="1200">
              <a:solidFill>
                <a:schemeClr val="dk1"/>
              </a:solidFill>
              <a:effectLst/>
              <a:latin typeface="+mn-lt"/>
              <a:ea typeface="+mn-ea"/>
              <a:cs typeface="+mn-cs"/>
            </a:rPr>
            <a:t>　類似団体内平均値と比較すると高い水準となっており、日本型直接支払制度における補助金や、鳥獣被害対策に係る補助金などが考えられる。</a:t>
          </a:r>
          <a:endParaRPr lang="ja-JP" altLang="ja-JP" sz="1200">
            <a:effectLst/>
          </a:endParaRPr>
        </a:p>
        <a:p>
          <a:r>
            <a:rPr kumimoji="1" lang="ja-JP" altLang="ja-JP" sz="1200">
              <a:solidFill>
                <a:schemeClr val="dk1"/>
              </a:solidFill>
              <a:effectLst/>
              <a:latin typeface="+mn-lt"/>
              <a:ea typeface="+mn-ea"/>
              <a:cs typeface="+mn-cs"/>
            </a:rPr>
            <a:t>　今後、恒常的な町独自の補助金については事業効果を検証したうえで見直し・縮小・廃止を行う方向で検討する。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a:extLst>
            <a:ext uri="{FF2B5EF4-FFF2-40B4-BE49-F238E27FC236}">
              <a16:creationId xmlns="" xmlns:a16="http://schemas.microsoft.com/office/drawing/2014/main" id="{00000000-0008-0000-0400-000031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a:extLst>
            <a:ext uri="{FF2B5EF4-FFF2-40B4-BE49-F238E27FC236}">
              <a16:creationId xmlns="" xmlns:a16="http://schemas.microsoft.com/office/drawing/2014/main" id="{00000000-0008-0000-0400-000033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101854</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5671800" y="63769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a:extLst>
            <a:ext uri="{FF2B5EF4-FFF2-40B4-BE49-F238E27FC236}">
              <a16:creationId xmlns="" xmlns:a16="http://schemas.microsoft.com/office/drawing/2014/main" id="{00000000-0008-0000-0400-000036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a:extLst>
            <a:ext uri="{FF2B5EF4-FFF2-40B4-BE49-F238E27FC236}">
              <a16:creationId xmlns="" xmlns:a16="http://schemas.microsoft.com/office/drawing/2014/main" id="{00000000-0008-0000-0400-000037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101854</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4782800" y="6395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a:extLst>
            <a:ext uri="{FF2B5EF4-FFF2-40B4-BE49-F238E27FC236}">
              <a16:creationId xmlns=""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138430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flipV="1">
          <a:off x="13893800" y="6395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a:extLst>
            <a:ext uri="{FF2B5EF4-FFF2-40B4-BE49-F238E27FC236}">
              <a16:creationId xmlns=""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138430</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a:off x="13004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a:extLst>
            <a:ext uri="{FF2B5EF4-FFF2-40B4-BE49-F238E27FC236}">
              <a16:creationId xmlns="" xmlns:a16="http://schemas.microsoft.com/office/drawing/2014/main" id="{00000000-0008-0000-0400-00003F010000}"/>
            </a:ext>
          </a:extLst>
        </xdr:cNvPr>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a:extLst>
            <a:ext uri="{FF2B5EF4-FFF2-40B4-BE49-F238E27FC236}">
              <a16:creationId xmlns="" xmlns:a16="http://schemas.microsoft.com/office/drawing/2014/main" id="{00000000-0008-0000-0400-000041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8" name="円/楕円 327">
          <a:extLst>
            <a:ext uri="{FF2B5EF4-FFF2-40B4-BE49-F238E27FC236}">
              <a16:creationId xmlns="" xmlns:a16="http://schemas.microsoft.com/office/drawing/2014/main" id="{00000000-0008-0000-0400-000048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9" name="補助費等該当値テキスト">
          <a:extLst>
            <a:ext uri="{FF2B5EF4-FFF2-40B4-BE49-F238E27FC236}">
              <a16:creationId xmlns="" xmlns:a16="http://schemas.microsoft.com/office/drawing/2014/main" id="{00000000-0008-0000-0400-000049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30" name="円/楕円 329">
          <a:extLst>
            <a:ext uri="{FF2B5EF4-FFF2-40B4-BE49-F238E27FC236}">
              <a16:creationId xmlns="" xmlns:a16="http://schemas.microsoft.com/office/drawing/2014/main" id="{00000000-0008-0000-0400-00004A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32" name="円/楕円 331">
          <a:extLst>
            <a:ext uri="{FF2B5EF4-FFF2-40B4-BE49-F238E27FC236}">
              <a16:creationId xmlns="" xmlns:a16="http://schemas.microsoft.com/office/drawing/2014/main" id="{00000000-0008-0000-0400-00004C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34" name="円/楕円 333">
          <a:extLst>
            <a:ext uri="{FF2B5EF4-FFF2-40B4-BE49-F238E27FC236}">
              <a16:creationId xmlns="" xmlns:a16="http://schemas.microsoft.com/office/drawing/2014/main" id="{00000000-0008-0000-0400-00004E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36" name="円/楕円 335">
          <a:extLst>
            <a:ext uri="{FF2B5EF4-FFF2-40B4-BE49-F238E27FC236}">
              <a16:creationId xmlns="" xmlns:a16="http://schemas.microsoft.com/office/drawing/2014/main" id="{00000000-0008-0000-0400-000050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前年度と比較して改善されており、その要因は減税補てん債の元利償還金の減などによるものである。</a:t>
          </a:r>
          <a:endParaRPr lang="ja-JP" altLang="ja-JP" sz="1300">
            <a:effectLst/>
          </a:endParaRPr>
        </a:p>
        <a:p>
          <a:r>
            <a:rPr kumimoji="1" lang="ja-JP" altLang="ja-JP" sz="1300">
              <a:solidFill>
                <a:schemeClr val="dk1"/>
              </a:solidFill>
              <a:effectLst/>
              <a:latin typeface="+mn-lt"/>
              <a:ea typeface="+mn-ea"/>
              <a:cs typeface="+mn-cs"/>
            </a:rPr>
            <a:t>　類似団体内平均値と比較しても前年度と同様に低い水準となっている。</a:t>
          </a:r>
          <a:endParaRPr lang="ja-JP" altLang="ja-JP" sz="1300">
            <a:effectLst/>
          </a:endParaRPr>
        </a:p>
        <a:p>
          <a:r>
            <a:rPr kumimoji="1" lang="ja-JP" altLang="ja-JP" sz="1300">
              <a:solidFill>
                <a:schemeClr val="dk1"/>
              </a:solidFill>
              <a:effectLst/>
              <a:latin typeface="+mn-lt"/>
              <a:ea typeface="+mn-ea"/>
              <a:cs typeface="+mn-cs"/>
            </a:rPr>
            <a:t>　しかしながら、平成２７年度から新設中学校の建設事業に着手しているため、発行額の適正な管理に努める。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a:extLst>
            <a:ext uri="{FF2B5EF4-FFF2-40B4-BE49-F238E27FC236}">
              <a16:creationId xmlns="" xmlns:a16="http://schemas.microsoft.com/office/drawing/2014/main" id="{00000000-0008-0000-0400-00006B010000}"/>
            </a:ext>
          </a:extLst>
        </xdr:cNvPr>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a:extLst>
            <a:ext uri="{FF2B5EF4-FFF2-40B4-BE49-F238E27FC236}">
              <a16:creationId xmlns="" xmlns:a16="http://schemas.microsoft.com/office/drawing/2014/main" id="{00000000-0008-0000-0400-00006D010000}"/>
            </a:ext>
          </a:extLst>
        </xdr:cNvPr>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77</xdr:row>
      <xdr:rowOff>51563</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3987800" y="131937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a:extLst>
            <a:ext uri="{FF2B5EF4-FFF2-40B4-BE49-F238E27FC236}">
              <a16:creationId xmlns="" xmlns:a16="http://schemas.microsoft.com/office/drawing/2014/main" id="{00000000-0008-0000-0400-000070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a:extLst>
            <a:ext uri="{FF2B5EF4-FFF2-40B4-BE49-F238E27FC236}">
              <a16:creationId xmlns="" xmlns:a16="http://schemas.microsoft.com/office/drawing/2014/main" id="{00000000-0008-0000-0400-000071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33274</xdr:rowOff>
    </xdr:from>
    <xdr:to>
      <xdr:col>5</xdr:col>
      <xdr:colOff>549275</xdr:colOff>
      <xdr:row>77</xdr:row>
      <xdr:rowOff>51563</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3098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a:extLst>
            <a:ext uri="{FF2B5EF4-FFF2-40B4-BE49-F238E27FC236}">
              <a16:creationId xmlns="" xmlns:a16="http://schemas.microsoft.com/office/drawing/2014/main" id="{00000000-0008-0000-0400-000073010000}"/>
            </a:ext>
          </a:extLst>
        </xdr:cNvPr>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33274</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2209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a:extLst>
            <a:ext uri="{FF2B5EF4-FFF2-40B4-BE49-F238E27FC236}">
              <a16:creationId xmlns="" xmlns:a16="http://schemas.microsoft.com/office/drawing/2014/main" id="{00000000-0008-0000-0400-000076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19558</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flipV="1">
          <a:off x="1320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a:extLst>
            <a:ext uri="{FF2B5EF4-FFF2-40B4-BE49-F238E27FC236}">
              <a16:creationId xmlns="" xmlns:a16="http://schemas.microsoft.com/office/drawing/2014/main" id="{00000000-0008-0000-0400-000079010000}"/>
            </a:ext>
          </a:extLst>
        </xdr:cNvPr>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a:extLst>
            <a:ext uri="{FF2B5EF4-FFF2-40B4-BE49-F238E27FC236}">
              <a16:creationId xmlns="" xmlns:a16="http://schemas.microsoft.com/office/drawing/2014/main" id="{00000000-0008-0000-0400-00007B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86" name="円/楕円 385">
          <a:extLst>
            <a:ext uri="{FF2B5EF4-FFF2-40B4-BE49-F238E27FC236}">
              <a16:creationId xmlns="" xmlns:a16="http://schemas.microsoft.com/office/drawing/2014/main" id="{00000000-0008-0000-0400-000082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87" name="公債費該当値テキスト">
          <a:extLst>
            <a:ext uri="{FF2B5EF4-FFF2-40B4-BE49-F238E27FC236}">
              <a16:creationId xmlns="" xmlns:a16="http://schemas.microsoft.com/office/drawing/2014/main" id="{00000000-0008-0000-0400-000083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8" name="円/楕円 387">
          <a:extLst>
            <a:ext uri="{FF2B5EF4-FFF2-40B4-BE49-F238E27FC236}">
              <a16:creationId xmlns="" xmlns:a16="http://schemas.microsoft.com/office/drawing/2014/main" id="{00000000-0008-0000-0400-000084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92" name="円/楕円 391">
          <a:extLst>
            <a:ext uri="{FF2B5EF4-FFF2-40B4-BE49-F238E27FC236}">
              <a16:creationId xmlns="" xmlns:a16="http://schemas.microsoft.com/office/drawing/2014/main" id="{00000000-0008-0000-0400-000088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94" name="円/楕円 393">
          <a:extLst>
            <a:ext uri="{FF2B5EF4-FFF2-40B4-BE49-F238E27FC236}">
              <a16:creationId xmlns="" xmlns:a16="http://schemas.microsoft.com/office/drawing/2014/main" id="{00000000-0008-0000-0400-00008A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前年度と比較して改善されているものの、歳出経常経費充当一般財源は横ばいで推移している。</a:t>
          </a:r>
          <a:endParaRPr lang="ja-JP" altLang="ja-JP" sz="1300">
            <a:effectLst/>
          </a:endParaRPr>
        </a:p>
        <a:p>
          <a:r>
            <a:rPr kumimoji="1" lang="ja-JP" altLang="ja-JP" sz="1300">
              <a:solidFill>
                <a:schemeClr val="dk1"/>
              </a:solidFill>
              <a:effectLst/>
              <a:latin typeface="+mn-lt"/>
              <a:ea typeface="+mn-ea"/>
              <a:cs typeface="+mn-cs"/>
            </a:rPr>
            <a:t>　類似団体内平均値と比較すると、平成２６年度よりもその差は少なくなっている。</a:t>
          </a:r>
          <a:endParaRPr lang="ja-JP" altLang="ja-JP" sz="1300">
            <a:effectLst/>
          </a:endParaRPr>
        </a:p>
        <a:p>
          <a:r>
            <a:rPr kumimoji="1" lang="ja-JP" altLang="ja-JP" sz="1300">
              <a:solidFill>
                <a:schemeClr val="dk1"/>
              </a:solidFill>
              <a:effectLst/>
              <a:latin typeface="+mn-lt"/>
              <a:ea typeface="+mn-ea"/>
              <a:cs typeface="+mn-cs"/>
            </a:rPr>
            <a:t>　各性質ごとに記載している分析内容を踏まえ、健全な財政運営に努める。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a:extLst>
            <a:ext uri="{FF2B5EF4-FFF2-40B4-BE49-F238E27FC236}">
              <a16:creationId xmlns=""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a:extLst>
            <a:ext uri="{FF2B5EF4-FFF2-40B4-BE49-F238E27FC236}">
              <a16:creationId xmlns="" xmlns:a16="http://schemas.microsoft.com/office/drawing/2014/main" id="{00000000-0008-0000-0400-0000AA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a:extLst>
            <a:ext uri="{FF2B5EF4-FFF2-40B4-BE49-F238E27FC236}">
              <a16:creationId xmlns="" xmlns:a16="http://schemas.microsoft.com/office/drawing/2014/main" id="{00000000-0008-0000-0400-0000AC010000}"/>
            </a:ext>
          </a:extLst>
        </xdr:cNvPr>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118836</xdr:rowOff>
    </xdr:from>
    <xdr:to>
      <xdr:col>24</xdr:col>
      <xdr:colOff>31750</xdr:colOff>
      <xdr:row>78</xdr:row>
      <xdr:rowOff>29029</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flipV="1">
          <a:off x="15671800" y="1332048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a:extLst>
            <a:ext uri="{FF2B5EF4-FFF2-40B4-BE49-F238E27FC236}">
              <a16:creationId xmlns="" xmlns:a16="http://schemas.microsoft.com/office/drawing/2014/main" id="{00000000-0008-0000-0400-0000AF010000}"/>
            </a:ext>
          </a:extLst>
        </xdr:cNvPr>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a:extLst>
            <a:ext uri="{FF2B5EF4-FFF2-40B4-BE49-F238E27FC236}">
              <a16:creationId xmlns="" xmlns:a16="http://schemas.microsoft.com/office/drawing/2014/main" id="{00000000-0008-0000-0400-0000B0010000}"/>
            </a:ext>
          </a:extLst>
        </xdr:cNvPr>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33927</xdr:rowOff>
    </xdr:from>
    <xdr:to>
      <xdr:col>22</xdr:col>
      <xdr:colOff>565150</xdr:colOff>
      <xdr:row>78</xdr:row>
      <xdr:rowOff>29029</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4782800" y="13235577"/>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a:extLst>
            <a:ext uri="{FF2B5EF4-FFF2-40B4-BE49-F238E27FC236}">
              <a16:creationId xmlns="" xmlns:a16="http://schemas.microsoft.com/office/drawing/2014/main" id="{00000000-0008-0000-0400-0000B2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33927</xdr:rowOff>
    </xdr:from>
    <xdr:to>
      <xdr:col>21</xdr:col>
      <xdr:colOff>361950</xdr:colOff>
      <xdr:row>77</xdr:row>
      <xdr:rowOff>86179</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flipV="1">
          <a:off x="13893800" y="1323557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a:extLst>
            <a:ext uri="{FF2B5EF4-FFF2-40B4-BE49-F238E27FC236}">
              <a16:creationId xmlns="" xmlns:a16="http://schemas.microsoft.com/office/drawing/2014/main" id="{00000000-0008-0000-0400-0000B5010000}"/>
            </a:ext>
          </a:extLst>
        </xdr:cNvPr>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143329</xdr:rowOff>
    </xdr:from>
    <xdr:to>
      <xdr:col>20</xdr:col>
      <xdr:colOff>158750</xdr:colOff>
      <xdr:row>77</xdr:row>
      <xdr:rowOff>86179</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a:off x="13004800" y="131735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a:extLst>
            <a:ext uri="{FF2B5EF4-FFF2-40B4-BE49-F238E27FC236}">
              <a16:creationId xmlns="" xmlns:a16="http://schemas.microsoft.com/office/drawing/2014/main" id="{00000000-0008-0000-0400-0000B8010000}"/>
            </a:ext>
          </a:extLst>
        </xdr:cNvPr>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a:extLst>
            <a:ext uri="{FF2B5EF4-FFF2-40B4-BE49-F238E27FC236}">
              <a16:creationId xmlns="" xmlns:a16="http://schemas.microsoft.com/office/drawing/2014/main" id="{00000000-0008-0000-0400-0000BA010000}"/>
            </a:ext>
          </a:extLst>
        </xdr:cNvPr>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68036</xdr:rowOff>
    </xdr:from>
    <xdr:to>
      <xdr:col>24</xdr:col>
      <xdr:colOff>82550</xdr:colOff>
      <xdr:row>77</xdr:row>
      <xdr:rowOff>169636</xdr:rowOff>
    </xdr:to>
    <xdr:sp macro="" textlink="">
      <xdr:nvSpPr>
        <xdr:cNvPr id="449" name="円/楕円 448">
          <a:extLst>
            <a:ext uri="{FF2B5EF4-FFF2-40B4-BE49-F238E27FC236}">
              <a16:creationId xmlns="" xmlns:a16="http://schemas.microsoft.com/office/drawing/2014/main" id="{00000000-0008-0000-0400-0000C1010000}"/>
            </a:ext>
          </a:extLst>
        </xdr:cNvPr>
        <xdr:cNvSpPr/>
      </xdr:nvSpPr>
      <xdr:spPr>
        <a:xfrm>
          <a:off x="164592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40113</xdr:rowOff>
    </xdr:from>
    <xdr:ext cx="762000" cy="259045"/>
    <xdr:sp macro="" textlink="">
      <xdr:nvSpPr>
        <xdr:cNvPr id="450" name="公債費以外該当値テキスト">
          <a:extLst>
            <a:ext uri="{FF2B5EF4-FFF2-40B4-BE49-F238E27FC236}">
              <a16:creationId xmlns="" xmlns:a16="http://schemas.microsoft.com/office/drawing/2014/main" id="{00000000-0008-0000-0400-0000C2010000}"/>
            </a:ext>
          </a:extLst>
        </xdr:cNvPr>
        <xdr:cNvSpPr txBox="1"/>
      </xdr:nvSpPr>
      <xdr:spPr>
        <a:xfrm>
          <a:off x="165989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149679</xdr:rowOff>
    </xdr:from>
    <xdr:to>
      <xdr:col>22</xdr:col>
      <xdr:colOff>615950</xdr:colOff>
      <xdr:row>78</xdr:row>
      <xdr:rowOff>79829</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5621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64606</xdr:rowOff>
    </xdr:from>
    <xdr:ext cx="7366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5290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154577</xdr:rowOff>
    </xdr:from>
    <xdr:to>
      <xdr:col>21</xdr:col>
      <xdr:colOff>412750</xdr:colOff>
      <xdr:row>77</xdr:row>
      <xdr:rowOff>84727</xdr:rowOff>
    </xdr:to>
    <xdr:sp macro="" textlink="">
      <xdr:nvSpPr>
        <xdr:cNvPr id="453" name="円/楕円 452">
          <a:extLst>
            <a:ext uri="{FF2B5EF4-FFF2-40B4-BE49-F238E27FC236}">
              <a16:creationId xmlns="" xmlns:a16="http://schemas.microsoft.com/office/drawing/2014/main" id="{00000000-0008-0000-0400-0000C5010000}"/>
            </a:ext>
          </a:extLst>
        </xdr:cNvPr>
        <xdr:cNvSpPr/>
      </xdr:nvSpPr>
      <xdr:spPr>
        <a:xfrm>
          <a:off x="14732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69504</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44018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35379</xdr:rowOff>
    </xdr:from>
    <xdr:to>
      <xdr:col>20</xdr:col>
      <xdr:colOff>209550</xdr:colOff>
      <xdr:row>77</xdr:row>
      <xdr:rowOff>136979</xdr:rowOff>
    </xdr:to>
    <xdr:sp macro="" textlink="">
      <xdr:nvSpPr>
        <xdr:cNvPr id="455" name="円/楕円 454">
          <a:extLst>
            <a:ext uri="{FF2B5EF4-FFF2-40B4-BE49-F238E27FC236}">
              <a16:creationId xmlns="" xmlns:a16="http://schemas.microsoft.com/office/drawing/2014/main" id="{00000000-0008-0000-0400-0000C7010000}"/>
            </a:ext>
          </a:extLst>
        </xdr:cNvPr>
        <xdr:cNvSpPr/>
      </xdr:nvSpPr>
      <xdr:spPr>
        <a:xfrm>
          <a:off x="13843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121756</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3512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92529</xdr:rowOff>
    </xdr:from>
    <xdr:to>
      <xdr:col>19</xdr:col>
      <xdr:colOff>6350</xdr:colOff>
      <xdr:row>77</xdr:row>
      <xdr:rowOff>22679</xdr:rowOff>
    </xdr:to>
    <xdr:sp macro="" textlink="">
      <xdr:nvSpPr>
        <xdr:cNvPr id="457" name="円/楕円 456">
          <a:extLst>
            <a:ext uri="{FF2B5EF4-FFF2-40B4-BE49-F238E27FC236}">
              <a16:creationId xmlns="" xmlns:a16="http://schemas.microsoft.com/office/drawing/2014/main" id="{00000000-0008-0000-0400-0000C9010000}"/>
            </a:ext>
          </a:extLst>
        </xdr:cNvPr>
        <xdr:cNvSpPr/>
      </xdr:nvSpPr>
      <xdr:spPr>
        <a:xfrm>
          <a:off x="12954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7456</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2623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大分県玖珠町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121231</xdr:rowOff>
    </xdr:from>
    <xdr:to>
      <xdr:col>4</xdr:col>
      <xdr:colOff>1117600</xdr:colOff>
      <xdr:row>16</xdr:row>
      <xdr:rowOff>21414</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2740606"/>
          <a:ext cx="647700" cy="7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a:extLst>
            <a:ext uri="{FF2B5EF4-FFF2-40B4-BE49-F238E27FC236}">
              <a16:creationId xmlns="" xmlns:a16="http://schemas.microsoft.com/office/drawing/2014/main" id="{00000000-0008-0000-0500-000036000000}"/>
            </a:ext>
          </a:extLst>
        </xdr:cNvPr>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21414</xdr:rowOff>
    </xdr:from>
    <xdr:to>
      <xdr:col>4</xdr:col>
      <xdr:colOff>469900</xdr:colOff>
      <xdr:row>16</xdr:row>
      <xdr:rowOff>148842</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812239"/>
          <a:ext cx="698500" cy="127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a:extLst>
            <a:ext uri="{FF2B5EF4-FFF2-40B4-BE49-F238E27FC236}">
              <a16:creationId xmlns="" xmlns:a16="http://schemas.microsoft.com/office/drawing/2014/main" id="{00000000-0008-0000-0500-000038000000}"/>
            </a:ext>
          </a:extLst>
        </xdr:cNvPr>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102877</xdr:rowOff>
    </xdr:from>
    <xdr:to>
      <xdr:col>3</xdr:col>
      <xdr:colOff>904875</xdr:colOff>
      <xdr:row>16</xdr:row>
      <xdr:rowOff>148842</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2893702"/>
          <a:ext cx="698500" cy="45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102877</xdr:rowOff>
    </xdr:from>
    <xdr:to>
      <xdr:col>3</xdr:col>
      <xdr:colOff>206375</xdr:colOff>
      <xdr:row>16</xdr:row>
      <xdr:rowOff>120398</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2893702"/>
          <a:ext cx="698500" cy="17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a:extLst>
            <a:ext uri="{FF2B5EF4-FFF2-40B4-BE49-F238E27FC236}">
              <a16:creationId xmlns="" xmlns:a16="http://schemas.microsoft.com/office/drawing/2014/main" id="{00000000-0008-0000-0500-00003E000000}"/>
            </a:ext>
          </a:extLst>
        </xdr:cNvPr>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a:extLst>
            <a:ext uri="{FF2B5EF4-FFF2-40B4-BE49-F238E27FC236}">
              <a16:creationId xmlns="" xmlns:a16="http://schemas.microsoft.com/office/drawing/2014/main" id="{00000000-0008-0000-0500-000040000000}"/>
            </a:ext>
          </a:extLst>
        </xdr:cNvPr>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70431</xdr:rowOff>
    </xdr:from>
    <xdr:to>
      <xdr:col>5</xdr:col>
      <xdr:colOff>34925</xdr:colOff>
      <xdr:row>16</xdr:row>
      <xdr:rowOff>581</xdr:rowOff>
    </xdr:to>
    <xdr:sp macro="" textlink="">
      <xdr:nvSpPr>
        <xdr:cNvPr id="71" name="円/楕円 70">
          <a:extLst>
            <a:ext uri="{FF2B5EF4-FFF2-40B4-BE49-F238E27FC236}">
              <a16:creationId xmlns="" xmlns:a16="http://schemas.microsoft.com/office/drawing/2014/main" id="{00000000-0008-0000-0500-000047000000}"/>
            </a:ext>
          </a:extLst>
        </xdr:cNvPr>
        <xdr:cNvSpPr/>
      </xdr:nvSpPr>
      <xdr:spPr bwMode="auto">
        <a:xfrm>
          <a:off x="5600700" y="268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86958</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53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113,270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142064</xdr:rowOff>
    </xdr:from>
    <xdr:to>
      <xdr:col>4</xdr:col>
      <xdr:colOff>520700</xdr:colOff>
      <xdr:row>16</xdr:row>
      <xdr:rowOff>72214</xdr:rowOff>
    </xdr:to>
    <xdr:sp macro="" textlink="">
      <xdr:nvSpPr>
        <xdr:cNvPr id="73" name="円/楕円 72">
          <a:extLst>
            <a:ext uri="{FF2B5EF4-FFF2-40B4-BE49-F238E27FC236}">
              <a16:creationId xmlns="" xmlns:a16="http://schemas.microsoft.com/office/drawing/2014/main" id="{00000000-0008-0000-0500-000049000000}"/>
            </a:ext>
          </a:extLst>
        </xdr:cNvPr>
        <xdr:cNvSpPr/>
      </xdr:nvSpPr>
      <xdr:spPr bwMode="auto">
        <a:xfrm>
          <a:off x="4953000" y="276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82391</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53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98042</xdr:rowOff>
    </xdr:from>
    <xdr:to>
      <xdr:col>3</xdr:col>
      <xdr:colOff>955675</xdr:colOff>
      <xdr:row>17</xdr:row>
      <xdr:rowOff>28192</xdr:rowOff>
    </xdr:to>
    <xdr:sp macro="" textlink="">
      <xdr:nvSpPr>
        <xdr:cNvPr id="75" name="円/楕円 74">
          <a:extLst>
            <a:ext uri="{FF2B5EF4-FFF2-40B4-BE49-F238E27FC236}">
              <a16:creationId xmlns="" xmlns:a16="http://schemas.microsoft.com/office/drawing/2014/main" id="{00000000-0008-0000-0500-00004B000000}"/>
            </a:ext>
          </a:extLst>
        </xdr:cNvPr>
        <xdr:cNvSpPr/>
      </xdr:nvSpPr>
      <xdr:spPr bwMode="auto">
        <a:xfrm>
          <a:off x="4254500" y="288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38369</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65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101,079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52077</xdr:rowOff>
    </xdr:from>
    <xdr:to>
      <xdr:col>3</xdr:col>
      <xdr:colOff>257175</xdr:colOff>
      <xdr:row>16</xdr:row>
      <xdr:rowOff>153677</xdr:rowOff>
    </xdr:to>
    <xdr:sp macro="" textlink="">
      <xdr:nvSpPr>
        <xdr:cNvPr id="77" name="円/楕円 76">
          <a:extLst>
            <a:ext uri="{FF2B5EF4-FFF2-40B4-BE49-F238E27FC236}">
              <a16:creationId xmlns="" xmlns:a16="http://schemas.microsoft.com/office/drawing/2014/main" id="{00000000-0008-0000-0500-00004D000000}"/>
            </a:ext>
          </a:extLst>
        </xdr:cNvPr>
        <xdr:cNvSpPr/>
      </xdr:nvSpPr>
      <xdr:spPr bwMode="auto">
        <a:xfrm>
          <a:off x="3556000" y="2842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163854</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61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103,894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69598</xdr:rowOff>
    </xdr:from>
    <xdr:to>
      <xdr:col>2</xdr:col>
      <xdr:colOff>692150</xdr:colOff>
      <xdr:row>16</xdr:row>
      <xdr:rowOff>171198</xdr:rowOff>
    </xdr:to>
    <xdr:sp macro="" textlink="">
      <xdr:nvSpPr>
        <xdr:cNvPr id="79" name="円/楕円 78">
          <a:extLst>
            <a:ext uri="{FF2B5EF4-FFF2-40B4-BE49-F238E27FC236}">
              <a16:creationId xmlns="" xmlns:a16="http://schemas.microsoft.com/office/drawing/2014/main" id="{00000000-0008-0000-0500-00004F000000}"/>
            </a:ext>
          </a:extLst>
        </xdr:cNvPr>
        <xdr:cNvSpPr/>
      </xdr:nvSpPr>
      <xdr:spPr bwMode="auto">
        <a:xfrm>
          <a:off x="2857500" y="286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9925</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62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107638</xdr:rowOff>
    </xdr:from>
    <xdr:to>
      <xdr:col>4</xdr:col>
      <xdr:colOff>1117600</xdr:colOff>
      <xdr:row>37</xdr:row>
      <xdr:rowOff>172423</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003800" y="7232338"/>
          <a:ext cx="647700" cy="64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a:extLst>
            <a:ext uri="{FF2B5EF4-FFF2-40B4-BE49-F238E27FC236}">
              <a16:creationId xmlns="" xmlns:a16="http://schemas.microsoft.com/office/drawing/2014/main" id="{00000000-0008-0000-0500-000072000000}"/>
            </a:ext>
          </a:extLst>
        </xdr:cNvPr>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62192</xdr:rowOff>
    </xdr:from>
    <xdr:to>
      <xdr:col>4</xdr:col>
      <xdr:colOff>469900</xdr:colOff>
      <xdr:row>37</xdr:row>
      <xdr:rowOff>107638</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4305300" y="7186892"/>
          <a:ext cx="698500" cy="4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a:extLst>
            <a:ext uri="{FF2B5EF4-FFF2-40B4-BE49-F238E27FC236}">
              <a16:creationId xmlns="" xmlns:a16="http://schemas.microsoft.com/office/drawing/2014/main" id="{00000000-0008-0000-0500-000074000000}"/>
            </a:ext>
          </a:extLst>
        </xdr:cNvPr>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21089</xdr:rowOff>
    </xdr:from>
    <xdr:to>
      <xdr:col>3</xdr:col>
      <xdr:colOff>904875</xdr:colOff>
      <xdr:row>37</xdr:row>
      <xdr:rowOff>62192</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3606800" y="7145789"/>
          <a:ext cx="698500" cy="41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a:extLst>
            <a:ext uri="{FF2B5EF4-FFF2-40B4-BE49-F238E27FC236}">
              <a16:creationId xmlns="" xmlns:a16="http://schemas.microsoft.com/office/drawing/2014/main" id="{00000000-0008-0000-0500-000077000000}"/>
            </a:ext>
          </a:extLst>
        </xdr:cNvPr>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132600</xdr:rowOff>
    </xdr:from>
    <xdr:to>
      <xdr:col>3</xdr:col>
      <xdr:colOff>206375</xdr:colOff>
      <xdr:row>37</xdr:row>
      <xdr:rowOff>21089</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2908300" y="7085850"/>
          <a:ext cx="698500" cy="59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a:extLst>
            <a:ext uri="{FF2B5EF4-FFF2-40B4-BE49-F238E27FC236}">
              <a16:creationId xmlns="" xmlns:a16="http://schemas.microsoft.com/office/drawing/2014/main" id="{00000000-0008-0000-0500-00007A000000}"/>
            </a:ext>
          </a:extLst>
        </xdr:cNvPr>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a:extLst>
            <a:ext uri="{FF2B5EF4-FFF2-40B4-BE49-F238E27FC236}">
              <a16:creationId xmlns="" xmlns:a16="http://schemas.microsoft.com/office/drawing/2014/main" id="{00000000-0008-0000-0500-00007C000000}"/>
            </a:ext>
          </a:extLst>
        </xdr:cNvPr>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121623</xdr:rowOff>
    </xdr:from>
    <xdr:to>
      <xdr:col>5</xdr:col>
      <xdr:colOff>34925</xdr:colOff>
      <xdr:row>37</xdr:row>
      <xdr:rowOff>223223</xdr:rowOff>
    </xdr:to>
    <xdr:sp macro="" textlink="">
      <xdr:nvSpPr>
        <xdr:cNvPr id="131" name="円/楕円 130">
          <a:extLst>
            <a:ext uri="{FF2B5EF4-FFF2-40B4-BE49-F238E27FC236}">
              <a16:creationId xmlns="" xmlns:a16="http://schemas.microsoft.com/office/drawing/2014/main" id="{00000000-0008-0000-0500-000083000000}"/>
            </a:ext>
          </a:extLst>
        </xdr:cNvPr>
        <xdr:cNvSpPr/>
      </xdr:nvSpPr>
      <xdr:spPr bwMode="auto">
        <a:xfrm>
          <a:off x="5600700" y="7246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93700</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721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56838</xdr:rowOff>
    </xdr:from>
    <xdr:to>
      <xdr:col>4</xdr:col>
      <xdr:colOff>520700</xdr:colOff>
      <xdr:row>37</xdr:row>
      <xdr:rowOff>158438</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4953000" y="7181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143215</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726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11392</xdr:rowOff>
    </xdr:from>
    <xdr:to>
      <xdr:col>3</xdr:col>
      <xdr:colOff>955675</xdr:colOff>
      <xdr:row>37</xdr:row>
      <xdr:rowOff>112992</xdr:rowOff>
    </xdr:to>
    <xdr:sp macro="" textlink="">
      <xdr:nvSpPr>
        <xdr:cNvPr id="135" name="円/楕円 134">
          <a:extLst>
            <a:ext uri="{FF2B5EF4-FFF2-40B4-BE49-F238E27FC236}">
              <a16:creationId xmlns="" xmlns:a16="http://schemas.microsoft.com/office/drawing/2014/main" id="{00000000-0008-0000-0500-000087000000}"/>
            </a:ext>
          </a:extLst>
        </xdr:cNvPr>
        <xdr:cNvSpPr/>
      </xdr:nvSpPr>
      <xdr:spPr bwMode="auto">
        <a:xfrm>
          <a:off x="4254500" y="7136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97769</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722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141739</xdr:rowOff>
    </xdr:from>
    <xdr:to>
      <xdr:col>3</xdr:col>
      <xdr:colOff>257175</xdr:colOff>
      <xdr:row>37</xdr:row>
      <xdr:rowOff>71889</xdr:rowOff>
    </xdr:to>
    <xdr:sp macro="" textlink="">
      <xdr:nvSpPr>
        <xdr:cNvPr id="137" name="円/楕円 136">
          <a:extLst>
            <a:ext uri="{FF2B5EF4-FFF2-40B4-BE49-F238E27FC236}">
              <a16:creationId xmlns="" xmlns:a16="http://schemas.microsoft.com/office/drawing/2014/main" id="{00000000-0008-0000-0500-000089000000}"/>
            </a:ext>
          </a:extLst>
        </xdr:cNvPr>
        <xdr:cNvSpPr/>
      </xdr:nvSpPr>
      <xdr:spPr bwMode="auto">
        <a:xfrm>
          <a:off x="3556000" y="709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56666</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718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81800</xdr:rowOff>
    </xdr:from>
    <xdr:to>
      <xdr:col>2</xdr:col>
      <xdr:colOff>692150</xdr:colOff>
      <xdr:row>37</xdr:row>
      <xdr:rowOff>11950</xdr:rowOff>
    </xdr:to>
    <xdr:sp macro="" textlink="">
      <xdr:nvSpPr>
        <xdr:cNvPr id="139" name="円/楕円 138">
          <a:extLst>
            <a:ext uri="{FF2B5EF4-FFF2-40B4-BE49-F238E27FC236}">
              <a16:creationId xmlns="" xmlns:a16="http://schemas.microsoft.com/office/drawing/2014/main" id="{00000000-0008-0000-0500-00008B000000}"/>
            </a:ext>
          </a:extLst>
        </xdr:cNvPr>
        <xdr:cNvSpPr/>
      </xdr:nvSpPr>
      <xdr:spPr bwMode="auto">
        <a:xfrm>
          <a:off x="2857500" y="703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168177</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71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16,434
16,308
286.51
9,163,726
8,746,476
335,702
5,059,179
6,962,658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110642</xdr:rowOff>
    </xdr:from>
    <xdr:to>
      <xdr:col>6</xdr:col>
      <xdr:colOff>511175</xdr:colOff>
      <xdr:row>34</xdr:row>
      <xdr:rowOff>119901</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5939942"/>
          <a:ext cx="8382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a:extLst>
            <a:ext uri="{FF2B5EF4-FFF2-40B4-BE49-F238E27FC236}">
              <a16:creationId xmlns="" xmlns:a16="http://schemas.microsoft.com/office/drawing/2014/main" id="{00000000-0008-0000-0600-00003F000000}"/>
            </a:ext>
          </a:extLst>
        </xdr:cNvPr>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119901</xdr:rowOff>
    </xdr:from>
    <xdr:to>
      <xdr:col>5</xdr:col>
      <xdr:colOff>358775</xdr:colOff>
      <xdr:row>34</xdr:row>
      <xdr:rowOff>165100</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949201"/>
          <a:ext cx="889000" cy="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165100</xdr:rowOff>
    </xdr:from>
    <xdr:to>
      <xdr:col>4</xdr:col>
      <xdr:colOff>155575</xdr:colOff>
      <xdr:row>34</xdr:row>
      <xdr:rowOff>169926</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59944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a:extLst>
            <a:ext uri="{FF2B5EF4-FFF2-40B4-BE49-F238E27FC236}">
              <a16:creationId xmlns="" xmlns:a16="http://schemas.microsoft.com/office/drawing/2014/main" id="{00000000-0008-0000-0600-000044000000}"/>
            </a:ext>
          </a:extLst>
        </xdr:cNvPr>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169926</xdr:rowOff>
    </xdr:from>
    <xdr:to>
      <xdr:col>2</xdr:col>
      <xdr:colOff>638175</xdr:colOff>
      <xdr:row>35</xdr:row>
      <xdr:rowOff>19990</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999226"/>
          <a:ext cx="889000" cy="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a:extLst>
            <a:ext uri="{FF2B5EF4-FFF2-40B4-BE49-F238E27FC236}">
              <a16:creationId xmlns="" xmlns:a16="http://schemas.microsoft.com/office/drawing/2014/main" id="{00000000-0008-0000-0600-000047000000}"/>
            </a:ext>
          </a:extLst>
        </xdr:cNvPr>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59842</xdr:rowOff>
    </xdr:from>
    <xdr:to>
      <xdr:col>6</xdr:col>
      <xdr:colOff>561975</xdr:colOff>
      <xdr:row>34</xdr:row>
      <xdr:rowOff>161442</xdr:rowOff>
    </xdr:to>
    <xdr:sp macro="" textlink="">
      <xdr:nvSpPr>
        <xdr:cNvPr id="80" name="円/楕円 79">
          <a:extLst>
            <a:ext uri="{FF2B5EF4-FFF2-40B4-BE49-F238E27FC236}">
              <a16:creationId xmlns="" xmlns:a16="http://schemas.microsoft.com/office/drawing/2014/main" id="{00000000-0008-0000-0600-000050000000}"/>
            </a:ext>
          </a:extLst>
        </xdr:cNvPr>
        <xdr:cNvSpPr/>
      </xdr:nvSpPr>
      <xdr:spPr>
        <a:xfrm>
          <a:off x="4584700" y="58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82719</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74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92,288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69101</xdr:rowOff>
    </xdr:from>
    <xdr:to>
      <xdr:col>5</xdr:col>
      <xdr:colOff>409575</xdr:colOff>
      <xdr:row>34</xdr:row>
      <xdr:rowOff>170701</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3746500" y="58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15778</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567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91,559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114300</xdr:rowOff>
    </xdr:from>
    <xdr:to>
      <xdr:col>4</xdr:col>
      <xdr:colOff>206375</xdr:colOff>
      <xdr:row>35</xdr:row>
      <xdr:rowOff>44450</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2857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60977</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57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119126</xdr:rowOff>
    </xdr:from>
    <xdr:to>
      <xdr:col>3</xdr:col>
      <xdr:colOff>3175</xdr:colOff>
      <xdr:row>35</xdr:row>
      <xdr:rowOff>49276</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1968500" y="59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65803</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572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140640</xdr:rowOff>
    </xdr:from>
    <xdr:to>
      <xdr:col>1</xdr:col>
      <xdr:colOff>485775</xdr:colOff>
      <xdr:row>35</xdr:row>
      <xdr:rowOff>70790</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079500" y="59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87317</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57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111206</xdr:rowOff>
    </xdr:from>
    <xdr:to>
      <xdr:col>6</xdr:col>
      <xdr:colOff>511175</xdr:colOff>
      <xdr:row>56</xdr:row>
      <xdr:rowOff>148616</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3797300" y="9712406"/>
          <a:ext cx="838200" cy="3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a:extLst>
            <a:ext uri="{FF2B5EF4-FFF2-40B4-BE49-F238E27FC236}">
              <a16:creationId xmlns="" xmlns:a16="http://schemas.microsoft.com/office/drawing/2014/main" id="{00000000-0008-0000-0600-00007B000000}"/>
            </a:ext>
          </a:extLst>
        </xdr:cNvPr>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148616</xdr:rowOff>
    </xdr:from>
    <xdr:to>
      <xdr:col>5</xdr:col>
      <xdr:colOff>358775</xdr:colOff>
      <xdr:row>57</xdr:row>
      <xdr:rowOff>148305</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908300" y="9749816"/>
          <a:ext cx="889000" cy="17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a:extLst>
            <a:ext uri="{FF2B5EF4-FFF2-40B4-BE49-F238E27FC236}">
              <a16:creationId xmlns="" xmlns:a16="http://schemas.microsoft.com/office/drawing/2014/main" id="{00000000-0008-0000-0600-00007D000000}"/>
            </a:ext>
          </a:extLst>
        </xdr:cNvPr>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92968</xdr:rowOff>
    </xdr:from>
    <xdr:to>
      <xdr:col>4</xdr:col>
      <xdr:colOff>155575</xdr:colOff>
      <xdr:row>57</xdr:row>
      <xdr:rowOff>148305</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a:off x="2019300" y="9865618"/>
          <a:ext cx="889000" cy="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a:extLst>
            <a:ext uri="{FF2B5EF4-FFF2-40B4-BE49-F238E27FC236}">
              <a16:creationId xmlns="" xmlns:a16="http://schemas.microsoft.com/office/drawing/2014/main" id="{00000000-0008-0000-0600-000080000000}"/>
            </a:ext>
          </a:extLst>
        </xdr:cNvPr>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146117</xdr:rowOff>
    </xdr:from>
    <xdr:to>
      <xdr:col>2</xdr:col>
      <xdr:colOff>638175</xdr:colOff>
      <xdr:row>57</xdr:row>
      <xdr:rowOff>92968</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a:off x="1130300" y="9747317"/>
          <a:ext cx="889000" cy="1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a:extLst>
            <a:ext uri="{FF2B5EF4-FFF2-40B4-BE49-F238E27FC236}">
              <a16:creationId xmlns="" xmlns:a16="http://schemas.microsoft.com/office/drawing/2014/main" id="{00000000-0008-0000-0600-000083000000}"/>
            </a:ext>
          </a:extLst>
        </xdr:cNvPr>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a:extLst>
            <a:ext uri="{FF2B5EF4-FFF2-40B4-BE49-F238E27FC236}">
              <a16:creationId xmlns="" xmlns:a16="http://schemas.microsoft.com/office/drawing/2014/main" id="{00000000-0008-0000-0600-000085000000}"/>
            </a:ext>
          </a:extLst>
        </xdr:cNvPr>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60406</xdr:rowOff>
    </xdr:from>
    <xdr:to>
      <xdr:col>6</xdr:col>
      <xdr:colOff>561975</xdr:colOff>
      <xdr:row>56</xdr:row>
      <xdr:rowOff>162006</xdr:rowOff>
    </xdr:to>
    <xdr:sp macro="" textlink="">
      <xdr:nvSpPr>
        <xdr:cNvPr id="140" name="円/楕円 139">
          <a:extLst>
            <a:ext uri="{FF2B5EF4-FFF2-40B4-BE49-F238E27FC236}">
              <a16:creationId xmlns="" xmlns:a16="http://schemas.microsoft.com/office/drawing/2014/main" id="{00000000-0008-0000-0600-00008C000000}"/>
            </a:ext>
          </a:extLst>
        </xdr:cNvPr>
        <xdr:cNvSpPr/>
      </xdr:nvSpPr>
      <xdr:spPr>
        <a:xfrm>
          <a:off x="4584700" y="96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83283</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51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70,745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97816</xdr:rowOff>
    </xdr:from>
    <xdr:to>
      <xdr:col>5</xdr:col>
      <xdr:colOff>409575</xdr:colOff>
      <xdr:row>57</xdr:row>
      <xdr:rowOff>27966</xdr:rowOff>
    </xdr:to>
    <xdr:sp macro="" textlink="">
      <xdr:nvSpPr>
        <xdr:cNvPr id="142" name="円/楕円 141">
          <a:extLst>
            <a:ext uri="{FF2B5EF4-FFF2-40B4-BE49-F238E27FC236}">
              <a16:creationId xmlns="" xmlns:a16="http://schemas.microsoft.com/office/drawing/2014/main" id="{00000000-0008-0000-0600-00008E000000}"/>
            </a:ext>
          </a:extLst>
        </xdr:cNvPr>
        <xdr:cNvSpPr/>
      </xdr:nvSpPr>
      <xdr:spPr>
        <a:xfrm>
          <a:off x="3746500" y="96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19093</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97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97505</xdr:rowOff>
    </xdr:from>
    <xdr:to>
      <xdr:col>4</xdr:col>
      <xdr:colOff>206375</xdr:colOff>
      <xdr:row>58</xdr:row>
      <xdr:rowOff>27655</xdr:rowOff>
    </xdr:to>
    <xdr:sp macro="" textlink="">
      <xdr:nvSpPr>
        <xdr:cNvPr id="144" name="円/楕円 143">
          <a:extLst>
            <a:ext uri="{FF2B5EF4-FFF2-40B4-BE49-F238E27FC236}">
              <a16:creationId xmlns="" xmlns:a16="http://schemas.microsoft.com/office/drawing/2014/main" id="{00000000-0008-0000-0600-000090000000}"/>
            </a:ext>
          </a:extLst>
        </xdr:cNvPr>
        <xdr:cNvSpPr/>
      </xdr:nvSpPr>
      <xdr:spPr>
        <a:xfrm>
          <a:off x="2857500" y="98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18782</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99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42168</xdr:rowOff>
    </xdr:from>
    <xdr:to>
      <xdr:col>3</xdr:col>
      <xdr:colOff>3175</xdr:colOff>
      <xdr:row>57</xdr:row>
      <xdr:rowOff>143768</xdr:rowOff>
    </xdr:to>
    <xdr:sp macro="" textlink="">
      <xdr:nvSpPr>
        <xdr:cNvPr id="146" name="円/楕円 145">
          <a:extLst>
            <a:ext uri="{FF2B5EF4-FFF2-40B4-BE49-F238E27FC236}">
              <a16:creationId xmlns="" xmlns:a16="http://schemas.microsoft.com/office/drawing/2014/main" id="{00000000-0008-0000-0600-000092000000}"/>
            </a:ext>
          </a:extLst>
        </xdr:cNvPr>
        <xdr:cNvSpPr/>
      </xdr:nvSpPr>
      <xdr:spPr>
        <a:xfrm>
          <a:off x="1968500" y="98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134895</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990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95317</xdr:rowOff>
    </xdr:from>
    <xdr:to>
      <xdr:col>1</xdr:col>
      <xdr:colOff>485775</xdr:colOff>
      <xdr:row>57</xdr:row>
      <xdr:rowOff>25467</xdr:rowOff>
    </xdr:to>
    <xdr:sp macro="" textlink="">
      <xdr:nvSpPr>
        <xdr:cNvPr id="148" name="円/楕円 147">
          <a:extLst>
            <a:ext uri="{FF2B5EF4-FFF2-40B4-BE49-F238E27FC236}">
              <a16:creationId xmlns="" xmlns:a16="http://schemas.microsoft.com/office/drawing/2014/main" id="{00000000-0008-0000-0600-000094000000}"/>
            </a:ext>
          </a:extLst>
        </xdr:cNvPr>
        <xdr:cNvSpPr/>
      </xdr:nvSpPr>
      <xdr:spPr>
        <a:xfrm>
          <a:off x="1079500" y="96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16594</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97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60193</xdr:rowOff>
    </xdr:from>
    <xdr:to>
      <xdr:col>6</xdr:col>
      <xdr:colOff>511175</xdr:colOff>
      <xdr:row>78</xdr:row>
      <xdr:rowOff>62159</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3433293"/>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a:extLst>
            <a:ext uri="{FF2B5EF4-FFF2-40B4-BE49-F238E27FC236}">
              <a16:creationId xmlns="" xmlns:a16="http://schemas.microsoft.com/office/drawing/2014/main" id="{00000000-0008-0000-0600-0000B2000000}"/>
            </a:ext>
          </a:extLst>
        </xdr:cNvPr>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62159</xdr:rowOff>
    </xdr:from>
    <xdr:to>
      <xdr:col>5</xdr:col>
      <xdr:colOff>358775</xdr:colOff>
      <xdr:row>78</xdr:row>
      <xdr:rowOff>81773</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908300" y="13435259"/>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a:extLst>
            <a:ext uri="{FF2B5EF4-FFF2-40B4-BE49-F238E27FC236}">
              <a16:creationId xmlns="" xmlns:a16="http://schemas.microsoft.com/office/drawing/2014/main" id="{00000000-0008-0000-0600-0000B4000000}"/>
            </a:ext>
          </a:extLst>
        </xdr:cNvPr>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81773</xdr:rowOff>
    </xdr:from>
    <xdr:to>
      <xdr:col>4</xdr:col>
      <xdr:colOff>155575</xdr:colOff>
      <xdr:row>78</xdr:row>
      <xdr:rowOff>82048</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019300" y="13454873"/>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66503</xdr:rowOff>
    </xdr:from>
    <xdr:to>
      <xdr:col>2</xdr:col>
      <xdr:colOff>638175</xdr:colOff>
      <xdr:row>78</xdr:row>
      <xdr:rowOff>82048</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1130300" y="1343960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a:extLst>
            <a:ext uri="{FF2B5EF4-FFF2-40B4-BE49-F238E27FC236}">
              <a16:creationId xmlns="" xmlns:a16="http://schemas.microsoft.com/office/drawing/2014/main" id="{00000000-0008-0000-0600-0000BC000000}"/>
            </a:ext>
          </a:extLst>
        </xdr:cNvPr>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9393</xdr:rowOff>
    </xdr:from>
    <xdr:to>
      <xdr:col>6</xdr:col>
      <xdr:colOff>561975</xdr:colOff>
      <xdr:row>78</xdr:row>
      <xdr:rowOff>110993</xdr:rowOff>
    </xdr:to>
    <xdr:sp macro="" textlink="">
      <xdr:nvSpPr>
        <xdr:cNvPr id="195" name="円/楕円 194">
          <a:extLst>
            <a:ext uri="{FF2B5EF4-FFF2-40B4-BE49-F238E27FC236}">
              <a16:creationId xmlns="" xmlns:a16="http://schemas.microsoft.com/office/drawing/2014/main" id="{00000000-0008-0000-0600-0000C3000000}"/>
            </a:ext>
          </a:extLst>
        </xdr:cNvPr>
        <xdr:cNvSpPr/>
      </xdr:nvSpPr>
      <xdr:spPr>
        <a:xfrm>
          <a:off x="4584700" y="133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95770</xdr:rowOff>
    </xdr:from>
    <xdr:ext cx="469744"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329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11359</xdr:rowOff>
    </xdr:from>
    <xdr:to>
      <xdr:col>5</xdr:col>
      <xdr:colOff>409575</xdr:colOff>
      <xdr:row>78</xdr:row>
      <xdr:rowOff>112959</xdr:rowOff>
    </xdr:to>
    <xdr:sp macro="" textlink="">
      <xdr:nvSpPr>
        <xdr:cNvPr id="197" name="円/楕円 196">
          <a:extLst>
            <a:ext uri="{FF2B5EF4-FFF2-40B4-BE49-F238E27FC236}">
              <a16:creationId xmlns="" xmlns:a16="http://schemas.microsoft.com/office/drawing/2014/main" id="{00000000-0008-0000-0600-0000C5000000}"/>
            </a:ext>
          </a:extLst>
        </xdr:cNvPr>
        <xdr:cNvSpPr/>
      </xdr:nvSpPr>
      <xdr:spPr>
        <a:xfrm>
          <a:off x="3746500" y="13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104086</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62427" y="134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30973</xdr:rowOff>
    </xdr:from>
    <xdr:to>
      <xdr:col>4</xdr:col>
      <xdr:colOff>206375</xdr:colOff>
      <xdr:row>78</xdr:row>
      <xdr:rowOff>132573</xdr:rowOff>
    </xdr:to>
    <xdr:sp macro="" textlink="">
      <xdr:nvSpPr>
        <xdr:cNvPr id="199" name="円/楕円 198">
          <a:extLst>
            <a:ext uri="{FF2B5EF4-FFF2-40B4-BE49-F238E27FC236}">
              <a16:creationId xmlns="" xmlns:a16="http://schemas.microsoft.com/office/drawing/2014/main" id="{00000000-0008-0000-0600-0000C7000000}"/>
            </a:ext>
          </a:extLst>
        </xdr:cNvPr>
        <xdr:cNvSpPr/>
      </xdr:nvSpPr>
      <xdr:spPr>
        <a:xfrm>
          <a:off x="2857500" y="134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123700</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73427" y="134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31248</xdr:rowOff>
    </xdr:from>
    <xdr:to>
      <xdr:col>3</xdr:col>
      <xdr:colOff>3175</xdr:colOff>
      <xdr:row>78</xdr:row>
      <xdr:rowOff>132848</xdr:rowOff>
    </xdr:to>
    <xdr:sp macro="" textlink="">
      <xdr:nvSpPr>
        <xdr:cNvPr id="201" name="円/楕円 200">
          <a:extLst>
            <a:ext uri="{FF2B5EF4-FFF2-40B4-BE49-F238E27FC236}">
              <a16:creationId xmlns="" xmlns:a16="http://schemas.microsoft.com/office/drawing/2014/main" id="{00000000-0008-0000-0600-0000C9000000}"/>
            </a:ext>
          </a:extLst>
        </xdr:cNvPr>
        <xdr:cNvSpPr/>
      </xdr:nvSpPr>
      <xdr:spPr>
        <a:xfrm>
          <a:off x="1968500" y="13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123975</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84427" y="1349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15703</xdr:rowOff>
    </xdr:from>
    <xdr:to>
      <xdr:col>1</xdr:col>
      <xdr:colOff>485775</xdr:colOff>
      <xdr:row>78</xdr:row>
      <xdr:rowOff>117303</xdr:rowOff>
    </xdr:to>
    <xdr:sp macro="" textlink="">
      <xdr:nvSpPr>
        <xdr:cNvPr id="203" name="円/楕円 202">
          <a:extLst>
            <a:ext uri="{FF2B5EF4-FFF2-40B4-BE49-F238E27FC236}">
              <a16:creationId xmlns="" xmlns:a16="http://schemas.microsoft.com/office/drawing/2014/main" id="{00000000-0008-0000-0600-0000CB000000}"/>
            </a:ext>
          </a:extLst>
        </xdr:cNvPr>
        <xdr:cNvSpPr/>
      </xdr:nvSpPr>
      <xdr:spPr>
        <a:xfrm>
          <a:off x="10795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108430</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7" y="134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49213</xdr:rowOff>
    </xdr:from>
    <xdr:to>
      <xdr:col>6</xdr:col>
      <xdr:colOff>511175</xdr:colOff>
      <xdr:row>93</xdr:row>
      <xdr:rowOff>70986</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3797300" y="15994063"/>
          <a:ext cx="838200" cy="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a:extLst>
            <a:ext uri="{FF2B5EF4-FFF2-40B4-BE49-F238E27FC236}">
              <a16:creationId xmlns="" xmlns:a16="http://schemas.microsoft.com/office/drawing/2014/main" id="{00000000-0008-0000-0600-0000EC000000}"/>
            </a:ext>
          </a:extLst>
        </xdr:cNvPr>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70986</xdr:rowOff>
    </xdr:from>
    <xdr:to>
      <xdr:col>5</xdr:col>
      <xdr:colOff>358775</xdr:colOff>
      <xdr:row>94</xdr:row>
      <xdr:rowOff>15303</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015836"/>
          <a:ext cx="889000" cy="11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a:extLst>
            <a:ext uri="{FF2B5EF4-FFF2-40B4-BE49-F238E27FC236}">
              <a16:creationId xmlns="" xmlns:a16="http://schemas.microsoft.com/office/drawing/2014/main" id="{00000000-0008-0000-0600-0000EE000000}"/>
            </a:ext>
          </a:extLst>
        </xdr:cNvPr>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15303</xdr:rowOff>
    </xdr:from>
    <xdr:to>
      <xdr:col>4</xdr:col>
      <xdr:colOff>155575</xdr:colOff>
      <xdr:row>94</xdr:row>
      <xdr:rowOff>77388</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6131603"/>
          <a:ext cx="889000" cy="6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77388</xdr:rowOff>
    </xdr:from>
    <xdr:to>
      <xdr:col>2</xdr:col>
      <xdr:colOff>638175</xdr:colOff>
      <xdr:row>94</xdr:row>
      <xdr:rowOff>167551</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6193688"/>
          <a:ext cx="889000" cy="9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a:extLst>
            <a:ext uri="{FF2B5EF4-FFF2-40B4-BE49-F238E27FC236}">
              <a16:creationId xmlns="" xmlns:a16="http://schemas.microsoft.com/office/drawing/2014/main" id="{00000000-0008-0000-0600-0000F4000000}"/>
            </a:ext>
          </a:extLst>
        </xdr:cNvPr>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a:extLst>
            <a:ext uri="{FF2B5EF4-FFF2-40B4-BE49-F238E27FC236}">
              <a16:creationId xmlns="" xmlns:a16="http://schemas.microsoft.com/office/drawing/2014/main" id="{00000000-0008-0000-0600-0000F6000000}"/>
            </a:ext>
          </a:extLst>
        </xdr:cNvPr>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169863</xdr:rowOff>
    </xdr:from>
    <xdr:to>
      <xdr:col>6</xdr:col>
      <xdr:colOff>561975</xdr:colOff>
      <xdr:row>93</xdr:row>
      <xdr:rowOff>100013</xdr:rowOff>
    </xdr:to>
    <xdr:sp macro="" textlink="">
      <xdr:nvSpPr>
        <xdr:cNvPr id="253" name="円/楕円 252">
          <a:extLst>
            <a:ext uri="{FF2B5EF4-FFF2-40B4-BE49-F238E27FC236}">
              <a16:creationId xmlns="" xmlns:a16="http://schemas.microsoft.com/office/drawing/2014/main" id="{00000000-0008-0000-0600-0000FD000000}"/>
            </a:ext>
          </a:extLst>
        </xdr:cNvPr>
        <xdr:cNvSpPr/>
      </xdr:nvSpPr>
      <xdr:spPr>
        <a:xfrm>
          <a:off x="4584700" y="159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21290</xdr:rowOff>
    </xdr:from>
    <xdr:ext cx="534377"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57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73,750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20186</xdr:rowOff>
    </xdr:from>
    <xdr:to>
      <xdr:col>5</xdr:col>
      <xdr:colOff>409575</xdr:colOff>
      <xdr:row>93</xdr:row>
      <xdr:rowOff>121786</xdr:rowOff>
    </xdr:to>
    <xdr:sp macro="" textlink="">
      <xdr:nvSpPr>
        <xdr:cNvPr id="255" name="円/楕円 254">
          <a:extLst>
            <a:ext uri="{FF2B5EF4-FFF2-40B4-BE49-F238E27FC236}">
              <a16:creationId xmlns="" xmlns:a16="http://schemas.microsoft.com/office/drawing/2014/main" id="{00000000-0008-0000-0600-0000FF000000}"/>
            </a:ext>
          </a:extLst>
        </xdr:cNvPr>
        <xdr:cNvSpPr/>
      </xdr:nvSpPr>
      <xdr:spPr>
        <a:xfrm>
          <a:off x="3746500" y="159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138313</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57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135953</xdr:rowOff>
    </xdr:from>
    <xdr:to>
      <xdr:col>4</xdr:col>
      <xdr:colOff>206375</xdr:colOff>
      <xdr:row>94</xdr:row>
      <xdr:rowOff>66103</xdr:rowOff>
    </xdr:to>
    <xdr:sp macro="" textlink="">
      <xdr:nvSpPr>
        <xdr:cNvPr id="257" name="円/楕円 256">
          <a:extLst>
            <a:ext uri="{FF2B5EF4-FFF2-40B4-BE49-F238E27FC236}">
              <a16:creationId xmlns="" xmlns:a16="http://schemas.microsoft.com/office/drawing/2014/main" id="{00000000-0008-0000-0600-000001010000}"/>
            </a:ext>
          </a:extLst>
        </xdr:cNvPr>
        <xdr:cNvSpPr/>
      </xdr:nvSpPr>
      <xdr:spPr>
        <a:xfrm>
          <a:off x="2857500" y="160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82630</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585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26588</xdr:rowOff>
    </xdr:from>
    <xdr:to>
      <xdr:col>3</xdr:col>
      <xdr:colOff>3175</xdr:colOff>
      <xdr:row>94</xdr:row>
      <xdr:rowOff>128188</xdr:rowOff>
    </xdr:to>
    <xdr:sp macro="" textlink="">
      <xdr:nvSpPr>
        <xdr:cNvPr id="259" name="円/楕円 258">
          <a:extLst>
            <a:ext uri="{FF2B5EF4-FFF2-40B4-BE49-F238E27FC236}">
              <a16:creationId xmlns="" xmlns:a16="http://schemas.microsoft.com/office/drawing/2014/main" id="{00000000-0008-0000-0600-000003010000}"/>
            </a:ext>
          </a:extLst>
        </xdr:cNvPr>
        <xdr:cNvSpPr/>
      </xdr:nvSpPr>
      <xdr:spPr>
        <a:xfrm>
          <a:off x="1968500" y="161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144715</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59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116751</xdr:rowOff>
    </xdr:from>
    <xdr:to>
      <xdr:col>1</xdr:col>
      <xdr:colOff>485775</xdr:colOff>
      <xdr:row>95</xdr:row>
      <xdr:rowOff>46901</xdr:rowOff>
    </xdr:to>
    <xdr:sp macro="" textlink="">
      <xdr:nvSpPr>
        <xdr:cNvPr id="261" name="円/楕円 260">
          <a:extLst>
            <a:ext uri="{FF2B5EF4-FFF2-40B4-BE49-F238E27FC236}">
              <a16:creationId xmlns="" xmlns:a16="http://schemas.microsoft.com/office/drawing/2014/main" id="{00000000-0008-0000-0600-000005010000}"/>
            </a:ext>
          </a:extLst>
        </xdr:cNvPr>
        <xdr:cNvSpPr/>
      </xdr:nvSpPr>
      <xdr:spPr>
        <a:xfrm>
          <a:off x="1079500" y="162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63428</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60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a:extLst>
            <a:ext uri="{FF2B5EF4-FFF2-40B4-BE49-F238E27FC236}">
              <a16:creationId xmlns=""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a:extLst>
            <a:ext uri="{FF2B5EF4-FFF2-40B4-BE49-F238E27FC236}">
              <a16:creationId xmlns="" xmlns:a16="http://schemas.microsoft.com/office/drawing/2014/main" id="{00000000-0008-0000-0600-000023010000}"/>
            </a:ext>
          </a:extLst>
        </xdr:cNvPr>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a:extLst>
            <a:ext uri="{FF2B5EF4-FFF2-40B4-BE49-F238E27FC236}">
              <a16:creationId xmlns="" xmlns:a16="http://schemas.microsoft.com/office/drawing/2014/main" id="{00000000-0008-0000-0600-000025010000}"/>
            </a:ext>
          </a:extLst>
        </xdr:cNvPr>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167923</xdr:rowOff>
    </xdr:from>
    <xdr:to>
      <xdr:col>15</xdr:col>
      <xdr:colOff>180975</xdr:colOff>
      <xdr:row>35</xdr:row>
      <xdr:rowOff>135137</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9639300" y="5997223"/>
          <a:ext cx="838200" cy="1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a:extLst>
            <a:ext uri="{FF2B5EF4-FFF2-40B4-BE49-F238E27FC236}">
              <a16:creationId xmlns="" xmlns:a16="http://schemas.microsoft.com/office/drawing/2014/main" id="{00000000-0008-0000-0600-000028010000}"/>
            </a:ext>
          </a:extLst>
        </xdr:cNvPr>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a:extLst>
            <a:ext uri="{FF2B5EF4-FFF2-40B4-BE49-F238E27FC236}">
              <a16:creationId xmlns="" xmlns:a16="http://schemas.microsoft.com/office/drawing/2014/main" id="{00000000-0008-0000-0600-000029010000}"/>
            </a:ext>
          </a:extLst>
        </xdr:cNvPr>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135137</xdr:rowOff>
    </xdr:from>
    <xdr:to>
      <xdr:col>14</xdr:col>
      <xdr:colOff>28575</xdr:colOff>
      <xdr:row>35</xdr:row>
      <xdr:rowOff>146091</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8750300" y="6135887"/>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a:extLst>
            <a:ext uri="{FF2B5EF4-FFF2-40B4-BE49-F238E27FC236}">
              <a16:creationId xmlns="" xmlns:a16="http://schemas.microsoft.com/office/drawing/2014/main" id="{00000000-0008-0000-0600-00002B010000}"/>
            </a:ext>
          </a:extLst>
        </xdr:cNvPr>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120410</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9372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146091</xdr:rowOff>
    </xdr:from>
    <xdr:to>
      <xdr:col>12</xdr:col>
      <xdr:colOff>511175</xdr:colOff>
      <xdr:row>35</xdr:row>
      <xdr:rowOff>163960</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7861300" y="6146841"/>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a:extLst>
            <a:ext uri="{FF2B5EF4-FFF2-40B4-BE49-F238E27FC236}">
              <a16:creationId xmlns="" xmlns:a16="http://schemas.microsoft.com/office/drawing/2014/main" id="{00000000-0008-0000-0600-00002E010000}"/>
            </a:ext>
          </a:extLst>
        </xdr:cNvPr>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125020</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8483111" y="62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163960</xdr:rowOff>
    </xdr:from>
    <xdr:to>
      <xdr:col>11</xdr:col>
      <xdr:colOff>307975</xdr:colOff>
      <xdr:row>36</xdr:row>
      <xdr:rowOff>6922</xdr:rowOff>
    </xdr:to>
    <xdr:cxnSp macro="">
      <xdr:nvCxnSpPr>
        <xdr:cNvPr id="304" name="直線コネクタ 303">
          <a:extLst>
            <a:ext uri="{FF2B5EF4-FFF2-40B4-BE49-F238E27FC236}">
              <a16:creationId xmlns="" xmlns:a16="http://schemas.microsoft.com/office/drawing/2014/main" id="{00000000-0008-0000-0600-000030010000}"/>
            </a:ext>
          </a:extLst>
        </xdr:cNvPr>
        <xdr:cNvCxnSpPr/>
      </xdr:nvCxnSpPr>
      <xdr:spPr>
        <a:xfrm flipV="1">
          <a:off x="6972300" y="6164710"/>
          <a:ext cx="889000" cy="1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a:extLst>
            <a:ext uri="{FF2B5EF4-FFF2-40B4-BE49-F238E27FC236}">
              <a16:creationId xmlns="" xmlns:a16="http://schemas.microsoft.com/office/drawing/2014/main" id="{00000000-0008-0000-0600-000031010000}"/>
            </a:ext>
          </a:extLst>
        </xdr:cNvPr>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a:extLst>
            <a:ext uri="{FF2B5EF4-FFF2-40B4-BE49-F238E27FC236}">
              <a16:creationId xmlns="" xmlns:a16="http://schemas.microsoft.com/office/drawing/2014/main" id="{00000000-0008-0000-0600-000033010000}"/>
            </a:ext>
          </a:extLst>
        </xdr:cNvPr>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120800</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05111" y="62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117123</xdr:rowOff>
    </xdr:from>
    <xdr:to>
      <xdr:col>15</xdr:col>
      <xdr:colOff>231775</xdr:colOff>
      <xdr:row>35</xdr:row>
      <xdr:rowOff>47273</xdr:rowOff>
    </xdr:to>
    <xdr:sp macro="" textlink="">
      <xdr:nvSpPr>
        <xdr:cNvPr id="314" name="円/楕円 313">
          <a:extLst>
            <a:ext uri="{FF2B5EF4-FFF2-40B4-BE49-F238E27FC236}">
              <a16:creationId xmlns="" xmlns:a16="http://schemas.microsoft.com/office/drawing/2014/main" id="{00000000-0008-0000-0600-00003A010000}"/>
            </a:ext>
          </a:extLst>
        </xdr:cNvPr>
        <xdr:cNvSpPr/>
      </xdr:nvSpPr>
      <xdr:spPr>
        <a:xfrm>
          <a:off x="10426700" y="59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140000</xdr:rowOff>
    </xdr:from>
    <xdr:ext cx="534377" cy="259045"/>
    <xdr:sp macro="" textlink="">
      <xdr:nvSpPr>
        <xdr:cNvPr id="315" name="補助費等該当値テキスト">
          <a:extLst>
            <a:ext uri="{FF2B5EF4-FFF2-40B4-BE49-F238E27FC236}">
              <a16:creationId xmlns="" xmlns:a16="http://schemas.microsoft.com/office/drawing/2014/main" id="{00000000-0008-0000-0600-00003B010000}"/>
            </a:ext>
          </a:extLst>
        </xdr:cNvPr>
        <xdr:cNvSpPr txBox="1"/>
      </xdr:nvSpPr>
      <xdr:spPr>
        <a:xfrm>
          <a:off x="10528300" y="57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87,037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84337</xdr:rowOff>
    </xdr:from>
    <xdr:to>
      <xdr:col>14</xdr:col>
      <xdr:colOff>79375</xdr:colOff>
      <xdr:row>36</xdr:row>
      <xdr:rowOff>14487</xdr:rowOff>
    </xdr:to>
    <xdr:sp macro="" textlink="">
      <xdr:nvSpPr>
        <xdr:cNvPr id="316" name="円/楕円 315">
          <a:extLst>
            <a:ext uri="{FF2B5EF4-FFF2-40B4-BE49-F238E27FC236}">
              <a16:creationId xmlns="" xmlns:a16="http://schemas.microsoft.com/office/drawing/2014/main" id="{00000000-0008-0000-0600-00003C010000}"/>
            </a:ext>
          </a:extLst>
        </xdr:cNvPr>
        <xdr:cNvSpPr/>
      </xdr:nvSpPr>
      <xdr:spPr>
        <a:xfrm>
          <a:off x="9588500" y="608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31014</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9372111" y="586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95291</xdr:rowOff>
    </xdr:from>
    <xdr:to>
      <xdr:col>12</xdr:col>
      <xdr:colOff>561975</xdr:colOff>
      <xdr:row>36</xdr:row>
      <xdr:rowOff>25441</xdr:rowOff>
    </xdr:to>
    <xdr:sp macro="" textlink="">
      <xdr:nvSpPr>
        <xdr:cNvPr id="318" name="円/楕円 317">
          <a:extLst>
            <a:ext uri="{FF2B5EF4-FFF2-40B4-BE49-F238E27FC236}">
              <a16:creationId xmlns="" xmlns:a16="http://schemas.microsoft.com/office/drawing/2014/main" id="{00000000-0008-0000-0600-00003E010000}"/>
            </a:ext>
          </a:extLst>
        </xdr:cNvPr>
        <xdr:cNvSpPr/>
      </xdr:nvSpPr>
      <xdr:spPr>
        <a:xfrm>
          <a:off x="8699500" y="60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41968</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8483111" y="587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113160</xdr:rowOff>
    </xdr:from>
    <xdr:to>
      <xdr:col>11</xdr:col>
      <xdr:colOff>358775</xdr:colOff>
      <xdr:row>36</xdr:row>
      <xdr:rowOff>43310</xdr:rowOff>
    </xdr:to>
    <xdr:sp macro="" textlink="">
      <xdr:nvSpPr>
        <xdr:cNvPr id="320" name="円/楕円 319">
          <a:extLst>
            <a:ext uri="{FF2B5EF4-FFF2-40B4-BE49-F238E27FC236}">
              <a16:creationId xmlns="" xmlns:a16="http://schemas.microsoft.com/office/drawing/2014/main" id="{00000000-0008-0000-0600-000040010000}"/>
            </a:ext>
          </a:extLst>
        </xdr:cNvPr>
        <xdr:cNvSpPr/>
      </xdr:nvSpPr>
      <xdr:spPr>
        <a:xfrm>
          <a:off x="7810500" y="61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34437</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7594111" y="620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127572</xdr:rowOff>
    </xdr:from>
    <xdr:to>
      <xdr:col>10</xdr:col>
      <xdr:colOff>155575</xdr:colOff>
      <xdr:row>36</xdr:row>
      <xdr:rowOff>57722</xdr:rowOff>
    </xdr:to>
    <xdr:sp macro="" textlink="">
      <xdr:nvSpPr>
        <xdr:cNvPr id="322" name="円/楕円 321">
          <a:extLst>
            <a:ext uri="{FF2B5EF4-FFF2-40B4-BE49-F238E27FC236}">
              <a16:creationId xmlns="" xmlns:a16="http://schemas.microsoft.com/office/drawing/2014/main" id="{00000000-0008-0000-0600-000042010000}"/>
            </a:ext>
          </a:extLst>
        </xdr:cNvPr>
        <xdr:cNvSpPr/>
      </xdr:nvSpPr>
      <xdr:spPr>
        <a:xfrm>
          <a:off x="6921500" y="61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74249</xdr:rowOff>
    </xdr:from>
    <xdr:ext cx="534377"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6705111" y="5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a:extLst>
            <a:ext uri="{FF2B5EF4-FFF2-40B4-BE49-F238E27FC236}">
              <a16:creationId xmlns="" xmlns:a16="http://schemas.microsoft.com/office/drawing/2014/main" id="{00000000-0008-0000-0600-00005C010000}"/>
            </a:ext>
          </a:extLst>
        </xdr:cNvPr>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a:extLst>
            <a:ext uri="{FF2B5EF4-FFF2-40B4-BE49-F238E27FC236}">
              <a16:creationId xmlns="" xmlns:a16="http://schemas.microsoft.com/office/drawing/2014/main" id="{00000000-0008-0000-0600-00005E010000}"/>
            </a:ext>
          </a:extLst>
        </xdr:cNvPr>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4190</xdr:rowOff>
    </xdr:from>
    <xdr:to>
      <xdr:col>15</xdr:col>
      <xdr:colOff>180975</xdr:colOff>
      <xdr:row>57</xdr:row>
      <xdr:rowOff>85221</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9639300" y="9776840"/>
          <a:ext cx="838200" cy="8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a:extLst>
            <a:ext uri="{FF2B5EF4-FFF2-40B4-BE49-F238E27FC236}">
              <a16:creationId xmlns="" xmlns:a16="http://schemas.microsoft.com/office/drawing/2014/main" id="{00000000-0008-0000-0600-000061010000}"/>
            </a:ext>
          </a:extLst>
        </xdr:cNvPr>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a:extLst>
            <a:ext uri="{FF2B5EF4-FFF2-40B4-BE49-F238E27FC236}">
              <a16:creationId xmlns="" xmlns:a16="http://schemas.microsoft.com/office/drawing/2014/main" id="{00000000-0008-0000-0600-000062010000}"/>
            </a:ext>
          </a:extLst>
        </xdr:cNvPr>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35584</xdr:rowOff>
    </xdr:from>
    <xdr:to>
      <xdr:col>14</xdr:col>
      <xdr:colOff>28575</xdr:colOff>
      <xdr:row>57</xdr:row>
      <xdr:rowOff>4190</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8750300" y="9636784"/>
          <a:ext cx="889000" cy="1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a:extLst>
            <a:ext uri="{FF2B5EF4-FFF2-40B4-BE49-F238E27FC236}">
              <a16:creationId xmlns="" xmlns:a16="http://schemas.microsoft.com/office/drawing/2014/main" id="{00000000-0008-0000-0600-000064010000}"/>
            </a:ext>
          </a:extLst>
        </xdr:cNvPr>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35584</xdr:rowOff>
    </xdr:from>
    <xdr:to>
      <xdr:col>12</xdr:col>
      <xdr:colOff>511175</xdr:colOff>
      <xdr:row>57</xdr:row>
      <xdr:rowOff>70922</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7861300" y="9636784"/>
          <a:ext cx="889000" cy="20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a:extLst>
            <a:ext uri="{FF2B5EF4-FFF2-40B4-BE49-F238E27FC236}">
              <a16:creationId xmlns="" xmlns:a16="http://schemas.microsoft.com/office/drawing/2014/main" id="{00000000-0008-0000-0600-000067010000}"/>
            </a:ext>
          </a:extLst>
        </xdr:cNvPr>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145645</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8483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135586</xdr:rowOff>
    </xdr:from>
    <xdr:to>
      <xdr:col>11</xdr:col>
      <xdr:colOff>307975</xdr:colOff>
      <xdr:row>57</xdr:row>
      <xdr:rowOff>70922</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a:off x="6972300" y="9736786"/>
          <a:ext cx="889000" cy="10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a:extLst>
            <a:ext uri="{FF2B5EF4-FFF2-40B4-BE49-F238E27FC236}">
              <a16:creationId xmlns="" xmlns:a16="http://schemas.microsoft.com/office/drawing/2014/main" id="{00000000-0008-0000-0600-00006A010000}"/>
            </a:ext>
          </a:extLst>
        </xdr:cNvPr>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594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a:extLst>
            <a:ext uri="{FF2B5EF4-FFF2-40B4-BE49-F238E27FC236}">
              <a16:creationId xmlns="" xmlns:a16="http://schemas.microsoft.com/office/drawing/2014/main" id="{00000000-0008-0000-0600-00006C010000}"/>
            </a:ext>
          </a:extLst>
        </xdr:cNvPr>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23295</xdr:rowOff>
    </xdr:from>
    <xdr:ext cx="534377"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705111" y="99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34421</xdr:rowOff>
    </xdr:from>
    <xdr:to>
      <xdr:col>15</xdr:col>
      <xdr:colOff>231775</xdr:colOff>
      <xdr:row>57</xdr:row>
      <xdr:rowOff>136021</xdr:rowOff>
    </xdr:to>
    <xdr:sp macro="" textlink="">
      <xdr:nvSpPr>
        <xdr:cNvPr id="371" name="円/楕円 370">
          <a:extLst>
            <a:ext uri="{FF2B5EF4-FFF2-40B4-BE49-F238E27FC236}">
              <a16:creationId xmlns="" xmlns:a16="http://schemas.microsoft.com/office/drawing/2014/main" id="{00000000-0008-0000-0600-000073010000}"/>
            </a:ext>
          </a:extLst>
        </xdr:cNvPr>
        <xdr:cNvSpPr/>
      </xdr:nvSpPr>
      <xdr:spPr>
        <a:xfrm>
          <a:off x="10426700" y="980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57298</xdr:rowOff>
    </xdr:from>
    <xdr:ext cx="534377" cy="259045"/>
    <xdr:sp macro="" textlink="">
      <xdr:nvSpPr>
        <xdr:cNvPr id="372" name="普通建設事業費該当値テキスト">
          <a:extLst>
            <a:ext uri="{FF2B5EF4-FFF2-40B4-BE49-F238E27FC236}">
              <a16:creationId xmlns="" xmlns:a16="http://schemas.microsoft.com/office/drawing/2014/main" id="{00000000-0008-0000-0600-000074010000}"/>
            </a:ext>
          </a:extLst>
        </xdr:cNvPr>
        <xdr:cNvSpPr txBox="1"/>
      </xdr:nvSpPr>
      <xdr:spPr>
        <a:xfrm>
          <a:off x="10528300" y="965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79,299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124840</xdr:rowOff>
    </xdr:from>
    <xdr:to>
      <xdr:col>14</xdr:col>
      <xdr:colOff>79375</xdr:colOff>
      <xdr:row>57</xdr:row>
      <xdr:rowOff>54990</xdr:rowOff>
    </xdr:to>
    <xdr:sp macro="" textlink="">
      <xdr:nvSpPr>
        <xdr:cNvPr id="373" name="円/楕円 372">
          <a:extLst>
            <a:ext uri="{FF2B5EF4-FFF2-40B4-BE49-F238E27FC236}">
              <a16:creationId xmlns="" xmlns:a16="http://schemas.microsoft.com/office/drawing/2014/main" id="{00000000-0008-0000-0600-000075010000}"/>
            </a:ext>
          </a:extLst>
        </xdr:cNvPr>
        <xdr:cNvSpPr/>
      </xdr:nvSpPr>
      <xdr:spPr>
        <a:xfrm>
          <a:off x="9588500" y="97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71517</xdr:rowOff>
    </xdr:from>
    <xdr:ext cx="599010"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9339794" y="950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156234</xdr:rowOff>
    </xdr:from>
    <xdr:to>
      <xdr:col>12</xdr:col>
      <xdr:colOff>561975</xdr:colOff>
      <xdr:row>56</xdr:row>
      <xdr:rowOff>86384</xdr:rowOff>
    </xdr:to>
    <xdr:sp macro="" textlink="">
      <xdr:nvSpPr>
        <xdr:cNvPr id="375" name="円/楕円 374">
          <a:extLst>
            <a:ext uri="{FF2B5EF4-FFF2-40B4-BE49-F238E27FC236}">
              <a16:creationId xmlns="" xmlns:a16="http://schemas.microsoft.com/office/drawing/2014/main" id="{00000000-0008-0000-0600-000077010000}"/>
            </a:ext>
          </a:extLst>
        </xdr:cNvPr>
        <xdr:cNvSpPr/>
      </xdr:nvSpPr>
      <xdr:spPr>
        <a:xfrm>
          <a:off x="8699500" y="958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102911</xdr:rowOff>
    </xdr:from>
    <xdr:ext cx="599010"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8450794" y="936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20122</xdr:rowOff>
    </xdr:from>
    <xdr:to>
      <xdr:col>11</xdr:col>
      <xdr:colOff>358775</xdr:colOff>
      <xdr:row>57</xdr:row>
      <xdr:rowOff>121722</xdr:rowOff>
    </xdr:to>
    <xdr:sp macro="" textlink="">
      <xdr:nvSpPr>
        <xdr:cNvPr id="377" name="円/楕円 376">
          <a:extLst>
            <a:ext uri="{FF2B5EF4-FFF2-40B4-BE49-F238E27FC236}">
              <a16:creationId xmlns="" xmlns:a16="http://schemas.microsoft.com/office/drawing/2014/main" id="{00000000-0008-0000-0600-000079010000}"/>
            </a:ext>
          </a:extLst>
        </xdr:cNvPr>
        <xdr:cNvSpPr/>
      </xdr:nvSpPr>
      <xdr:spPr>
        <a:xfrm>
          <a:off x="7810500" y="97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138249</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7594111" y="95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84786</xdr:rowOff>
    </xdr:from>
    <xdr:to>
      <xdr:col>10</xdr:col>
      <xdr:colOff>155575</xdr:colOff>
      <xdr:row>57</xdr:row>
      <xdr:rowOff>14936</xdr:rowOff>
    </xdr:to>
    <xdr:sp macro="" textlink="">
      <xdr:nvSpPr>
        <xdr:cNvPr id="379" name="円/楕円 378">
          <a:extLst>
            <a:ext uri="{FF2B5EF4-FFF2-40B4-BE49-F238E27FC236}">
              <a16:creationId xmlns="" xmlns:a16="http://schemas.microsoft.com/office/drawing/2014/main" id="{00000000-0008-0000-0600-00007B010000}"/>
            </a:ext>
          </a:extLst>
        </xdr:cNvPr>
        <xdr:cNvSpPr/>
      </xdr:nvSpPr>
      <xdr:spPr>
        <a:xfrm>
          <a:off x="6921500" y="96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31463</xdr:rowOff>
    </xdr:from>
    <xdr:ext cx="599010"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6672794" y="946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a:extLst>
            <a:ext uri="{FF2B5EF4-FFF2-40B4-BE49-F238E27FC236}">
              <a16:creationId xmlns=""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a:extLst>
            <a:ext uri="{FF2B5EF4-FFF2-40B4-BE49-F238E27FC236}">
              <a16:creationId xmlns="" xmlns:a16="http://schemas.microsoft.com/office/drawing/2014/main" id="{00000000-0008-0000-0600-000097010000}"/>
            </a:ext>
          </a:extLst>
        </xdr:cNvPr>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62159</xdr:rowOff>
    </xdr:from>
    <xdr:to>
      <xdr:col>15</xdr:col>
      <xdr:colOff>180975</xdr:colOff>
      <xdr:row>78</xdr:row>
      <xdr:rowOff>97478</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9639300" y="13435259"/>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10" name="普通建設事業費 （ うち新規整備　）平均値テキスト">
          <a:extLst>
            <a:ext uri="{FF2B5EF4-FFF2-40B4-BE49-F238E27FC236}">
              <a16:creationId xmlns="" xmlns:a16="http://schemas.microsoft.com/office/drawing/2014/main" id="{00000000-0008-0000-0600-00009A010000}"/>
            </a:ext>
          </a:extLst>
        </xdr:cNvPr>
        <xdr:cNvSpPr txBox="1"/>
      </xdr:nvSpPr>
      <xdr:spPr>
        <a:xfrm>
          <a:off x="1052830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a:extLst>
            <a:ext uri="{FF2B5EF4-FFF2-40B4-BE49-F238E27FC236}">
              <a16:creationId xmlns="" xmlns:a16="http://schemas.microsoft.com/office/drawing/2014/main" id="{00000000-0008-0000-0600-00009B010000}"/>
            </a:ext>
          </a:extLst>
        </xdr:cNvPr>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a:extLst>
            <a:ext uri="{FF2B5EF4-FFF2-40B4-BE49-F238E27FC236}">
              <a16:creationId xmlns="" xmlns:a16="http://schemas.microsoft.com/office/drawing/2014/main" id="{00000000-0008-0000-0600-00009C010000}"/>
            </a:ext>
          </a:extLst>
        </xdr:cNvPr>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46678</xdr:rowOff>
    </xdr:from>
    <xdr:to>
      <xdr:col>15</xdr:col>
      <xdr:colOff>231775</xdr:colOff>
      <xdr:row>78</xdr:row>
      <xdr:rowOff>148278</xdr:rowOff>
    </xdr:to>
    <xdr:sp macro="" textlink="">
      <xdr:nvSpPr>
        <xdr:cNvPr id="419" name="円/楕円 418">
          <a:extLst>
            <a:ext uri="{FF2B5EF4-FFF2-40B4-BE49-F238E27FC236}">
              <a16:creationId xmlns="" xmlns:a16="http://schemas.microsoft.com/office/drawing/2014/main" id="{00000000-0008-0000-0600-0000A3010000}"/>
            </a:ext>
          </a:extLst>
        </xdr:cNvPr>
        <xdr:cNvSpPr/>
      </xdr:nvSpPr>
      <xdr:spPr>
        <a:xfrm>
          <a:off x="10426700" y="134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6055</xdr:rowOff>
    </xdr:from>
    <xdr:ext cx="534377" cy="259045"/>
    <xdr:sp macro="" textlink="">
      <xdr:nvSpPr>
        <xdr:cNvPr id="420" name="普通建設事業費 （ うち新規整備　）該当値テキスト">
          <a:extLst>
            <a:ext uri="{FF2B5EF4-FFF2-40B4-BE49-F238E27FC236}">
              <a16:creationId xmlns="" xmlns:a16="http://schemas.microsoft.com/office/drawing/2014/main" id="{00000000-0008-0000-0600-0000A4010000}"/>
            </a:ext>
          </a:extLst>
        </xdr:cNvPr>
        <xdr:cNvSpPr txBox="1"/>
      </xdr:nvSpPr>
      <xdr:spPr>
        <a:xfrm>
          <a:off x="10528300" y="132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11359</xdr:rowOff>
    </xdr:from>
    <xdr:to>
      <xdr:col>14</xdr:col>
      <xdr:colOff>79375</xdr:colOff>
      <xdr:row>78</xdr:row>
      <xdr:rowOff>112959</xdr:rowOff>
    </xdr:to>
    <xdr:sp macro="" textlink="">
      <xdr:nvSpPr>
        <xdr:cNvPr id="421" name="円/楕円 420">
          <a:extLst>
            <a:ext uri="{FF2B5EF4-FFF2-40B4-BE49-F238E27FC236}">
              <a16:creationId xmlns="" xmlns:a16="http://schemas.microsoft.com/office/drawing/2014/main" id="{00000000-0008-0000-0600-0000A5010000}"/>
            </a:ext>
          </a:extLst>
        </xdr:cNvPr>
        <xdr:cNvSpPr/>
      </xdr:nvSpPr>
      <xdr:spPr>
        <a:xfrm>
          <a:off x="9588500" y="13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104086</xdr:rowOff>
    </xdr:from>
    <xdr:ext cx="534377"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372111" y="1347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a:extLst>
            <a:ext uri="{FF2B5EF4-FFF2-40B4-BE49-F238E27FC236}">
              <a16:creationId xmlns=""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a:extLst>
            <a:ext uri="{FF2B5EF4-FFF2-40B4-BE49-F238E27FC236}">
              <a16:creationId xmlns=""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a:extLst>
            <a:ext uri="{FF2B5EF4-FFF2-40B4-BE49-F238E27FC236}">
              <a16:creationId xmlns=""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a:extLst>
            <a:ext uri="{FF2B5EF4-FFF2-40B4-BE49-F238E27FC236}">
              <a16:creationId xmlns=""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a:extLst>
            <a:ext uri="{FF2B5EF4-FFF2-40B4-BE49-F238E27FC236}">
              <a16:creationId xmlns="" xmlns:a16="http://schemas.microsoft.com/office/drawing/2014/main" id="{00000000-0008-0000-0600-0000BD010000}"/>
            </a:ext>
          </a:extLst>
        </xdr:cNvPr>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a:extLst>
            <a:ext uri="{FF2B5EF4-FFF2-40B4-BE49-F238E27FC236}">
              <a16:creationId xmlns="" xmlns:a16="http://schemas.microsoft.com/office/drawing/2014/main" id="{00000000-0008-0000-0600-0000BF010000}"/>
            </a:ext>
          </a:extLst>
        </xdr:cNvPr>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2380</xdr:rowOff>
    </xdr:from>
    <xdr:to>
      <xdr:col>15</xdr:col>
      <xdr:colOff>180975</xdr:colOff>
      <xdr:row>98</xdr:row>
      <xdr:rowOff>26648</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flipV="1">
          <a:off x="9639300" y="16804480"/>
          <a:ext cx="838200" cy="2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a:extLst>
            <a:ext uri="{FF2B5EF4-FFF2-40B4-BE49-F238E27FC236}">
              <a16:creationId xmlns="" xmlns:a16="http://schemas.microsoft.com/office/drawing/2014/main" id="{00000000-0008-0000-0600-0000C2010000}"/>
            </a:ext>
          </a:extLst>
        </xdr:cNvPr>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a:extLst>
            <a:ext uri="{FF2B5EF4-FFF2-40B4-BE49-F238E27FC236}">
              <a16:creationId xmlns="" xmlns:a16="http://schemas.microsoft.com/office/drawing/2014/main" id="{00000000-0008-0000-0600-0000C3010000}"/>
            </a:ext>
          </a:extLst>
        </xdr:cNvPr>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a:extLst>
            <a:ext uri="{FF2B5EF4-FFF2-40B4-BE49-F238E27FC236}">
              <a16:creationId xmlns="" xmlns:a16="http://schemas.microsoft.com/office/drawing/2014/main" id="{00000000-0008-0000-0600-0000C4010000}"/>
            </a:ext>
          </a:extLst>
        </xdr:cNvPr>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123030</xdr:rowOff>
    </xdr:from>
    <xdr:to>
      <xdr:col>15</xdr:col>
      <xdr:colOff>231775</xdr:colOff>
      <xdr:row>98</xdr:row>
      <xdr:rowOff>53180</xdr:rowOff>
    </xdr:to>
    <xdr:sp macro="" textlink="">
      <xdr:nvSpPr>
        <xdr:cNvPr id="459" name="円/楕円 458">
          <a:extLst>
            <a:ext uri="{FF2B5EF4-FFF2-40B4-BE49-F238E27FC236}">
              <a16:creationId xmlns="" xmlns:a16="http://schemas.microsoft.com/office/drawing/2014/main" id="{00000000-0008-0000-0600-0000CB010000}"/>
            </a:ext>
          </a:extLst>
        </xdr:cNvPr>
        <xdr:cNvSpPr/>
      </xdr:nvSpPr>
      <xdr:spPr>
        <a:xfrm>
          <a:off x="10426700" y="167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145907</xdr:rowOff>
    </xdr:from>
    <xdr:ext cx="534377" cy="259045"/>
    <xdr:sp macro="" textlink="">
      <xdr:nvSpPr>
        <xdr:cNvPr id="460" name="普通建設事業費 （ うち更新整備　）該当値テキスト">
          <a:extLst>
            <a:ext uri="{FF2B5EF4-FFF2-40B4-BE49-F238E27FC236}">
              <a16:creationId xmlns="" xmlns:a16="http://schemas.microsoft.com/office/drawing/2014/main" id="{00000000-0008-0000-0600-0000CC010000}"/>
            </a:ext>
          </a:extLst>
        </xdr:cNvPr>
        <xdr:cNvSpPr txBox="1"/>
      </xdr:nvSpPr>
      <xdr:spPr>
        <a:xfrm>
          <a:off x="10528300" y="166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147298</xdr:rowOff>
    </xdr:from>
    <xdr:to>
      <xdr:col>14</xdr:col>
      <xdr:colOff>79375</xdr:colOff>
      <xdr:row>98</xdr:row>
      <xdr:rowOff>77448</xdr:rowOff>
    </xdr:to>
    <xdr:sp macro="" textlink="">
      <xdr:nvSpPr>
        <xdr:cNvPr id="461" name="円/楕円 460">
          <a:extLst>
            <a:ext uri="{FF2B5EF4-FFF2-40B4-BE49-F238E27FC236}">
              <a16:creationId xmlns="" xmlns:a16="http://schemas.microsoft.com/office/drawing/2014/main" id="{00000000-0008-0000-0600-0000CD010000}"/>
            </a:ext>
          </a:extLst>
        </xdr:cNvPr>
        <xdr:cNvSpPr/>
      </xdr:nvSpPr>
      <xdr:spPr>
        <a:xfrm>
          <a:off x="9588500" y="167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68575</xdr:rowOff>
    </xdr:from>
    <xdr:ext cx="534377"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9372111" y="168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a:extLst>
            <a:ext uri="{FF2B5EF4-FFF2-40B4-BE49-F238E27FC236}">
              <a16:creationId xmlns="" xmlns:a16="http://schemas.microsoft.com/office/drawing/2014/main" id="{00000000-0008-0000-0600-0000C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a:extLst>
            <a:ext uri="{FF2B5EF4-FFF2-40B4-BE49-F238E27FC236}">
              <a16:creationId xmlns="" xmlns:a16="http://schemas.microsoft.com/office/drawing/2014/main" id="{00000000-0008-0000-0600-0000D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a:extLst>
            <a:ext uri="{FF2B5EF4-FFF2-40B4-BE49-F238E27FC236}">
              <a16:creationId xmlns="" xmlns:a16="http://schemas.microsoft.com/office/drawing/2014/main" id="{00000000-0008-0000-0600-0000D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a:extLst>
            <a:ext uri="{FF2B5EF4-FFF2-40B4-BE49-F238E27FC236}">
              <a16:creationId xmlns="" xmlns:a16="http://schemas.microsoft.com/office/drawing/2014/main" id="{00000000-0008-0000-0600-0000D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a:extLst>
            <a:ext uri="{FF2B5EF4-FFF2-40B4-BE49-F238E27FC236}">
              <a16:creationId xmlns="" xmlns:a16="http://schemas.microsoft.com/office/drawing/2014/main" id="{00000000-0008-0000-0600-0000D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a:extLst>
            <a:ext uri="{FF2B5EF4-FFF2-40B4-BE49-F238E27FC236}">
              <a16:creationId xmlns="" xmlns:a16="http://schemas.microsoft.com/office/drawing/2014/main" id="{00000000-0008-0000-0600-0000D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a:extLst>
            <a:ext uri="{FF2B5EF4-FFF2-40B4-BE49-F238E27FC236}">
              <a16:creationId xmlns="" xmlns:a16="http://schemas.microsoft.com/office/drawing/2014/main" id="{00000000-0008-0000-0600-0000D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a:extLst>
            <a:ext uri="{FF2B5EF4-FFF2-40B4-BE49-F238E27FC236}">
              <a16:creationId xmlns="" xmlns:a16="http://schemas.microsoft.com/office/drawing/2014/main" id="{00000000-0008-0000-0600-0000D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a:extLst>
            <a:ext uri="{FF2B5EF4-FFF2-40B4-BE49-F238E27FC236}">
              <a16:creationId xmlns="" xmlns:a16="http://schemas.microsoft.com/office/drawing/2014/main" id="{00000000-0008-0000-0600-0000D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a:extLst>
            <a:ext uri="{FF2B5EF4-FFF2-40B4-BE49-F238E27FC236}">
              <a16:creationId xmlns="" xmlns:a16="http://schemas.microsoft.com/office/drawing/2014/main" id="{00000000-0008-0000-0600-0000D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a:extLst>
            <a:ext uri="{FF2B5EF4-FFF2-40B4-BE49-F238E27FC236}">
              <a16:creationId xmlns="" xmlns:a16="http://schemas.microsoft.com/office/drawing/2014/main" id="{00000000-0008-0000-0600-0000D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a:extLst>
            <a:ext uri="{FF2B5EF4-FFF2-40B4-BE49-F238E27FC236}">
              <a16:creationId xmlns="" xmlns:a16="http://schemas.microsoft.com/office/drawing/2014/main" id="{00000000-0008-0000-0600-0000E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a:extLst>
            <a:ext uri="{FF2B5EF4-FFF2-40B4-BE49-F238E27FC236}">
              <a16:creationId xmlns="" xmlns:a16="http://schemas.microsoft.com/office/drawing/2014/main" id="{00000000-0008-0000-0600-0000E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78206</xdr:rowOff>
    </xdr:from>
    <xdr:to>
      <xdr:col>23</xdr:col>
      <xdr:colOff>516889</xdr:colOff>
      <xdr:row>38</xdr:row>
      <xdr:rowOff>139700</xdr:rowOff>
    </xdr:to>
    <xdr:cxnSp macro="">
      <xdr:nvCxnSpPr>
        <xdr:cNvPr id="484" name="直線コネクタ 483">
          <a:extLst>
            <a:ext uri="{FF2B5EF4-FFF2-40B4-BE49-F238E27FC236}">
              <a16:creationId xmlns="" xmlns:a16="http://schemas.microsoft.com/office/drawing/2014/main" id="{00000000-0008-0000-0600-0000E4010000}"/>
            </a:ext>
          </a:extLst>
        </xdr:cNvPr>
        <xdr:cNvCxnSpPr/>
      </xdr:nvCxnSpPr>
      <xdr:spPr>
        <a:xfrm flipV="1">
          <a:off x="16317595" y="5736056"/>
          <a:ext cx="1269" cy="91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a:extLst>
            <a:ext uri="{FF2B5EF4-FFF2-40B4-BE49-F238E27FC236}">
              <a16:creationId xmlns="" xmlns:a16="http://schemas.microsoft.com/office/drawing/2014/main" id="{00000000-0008-0000-0600-0000E5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a:extLst>
            <a:ext uri="{FF2B5EF4-FFF2-40B4-BE49-F238E27FC236}">
              <a16:creationId xmlns="" xmlns:a16="http://schemas.microsoft.com/office/drawing/2014/main" id="{00000000-0008-0000-0600-0000E6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24883</xdr:rowOff>
    </xdr:from>
    <xdr:ext cx="534377" cy="259045"/>
    <xdr:sp macro="" textlink="">
      <xdr:nvSpPr>
        <xdr:cNvPr id="487" name="災害復旧事業費最大値テキスト">
          <a:extLst>
            <a:ext uri="{FF2B5EF4-FFF2-40B4-BE49-F238E27FC236}">
              <a16:creationId xmlns="" xmlns:a16="http://schemas.microsoft.com/office/drawing/2014/main" id="{00000000-0008-0000-0600-0000E7010000}"/>
            </a:ext>
          </a:extLst>
        </xdr:cNvPr>
        <xdr:cNvSpPr txBox="1"/>
      </xdr:nvSpPr>
      <xdr:spPr>
        <a:xfrm>
          <a:off x="16370300" y="55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33</xdr:row>
      <xdr:rowOff>78206</xdr:rowOff>
    </xdr:from>
    <xdr:to>
      <xdr:col>23</xdr:col>
      <xdr:colOff>606425</xdr:colOff>
      <xdr:row>33</xdr:row>
      <xdr:rowOff>78206</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6230600" y="573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84425</xdr:rowOff>
    </xdr:from>
    <xdr:to>
      <xdr:col>23</xdr:col>
      <xdr:colOff>517525</xdr:colOff>
      <xdr:row>38</xdr:row>
      <xdr:rowOff>26635</xdr:rowOff>
    </xdr:to>
    <xdr:cxnSp macro="">
      <xdr:nvCxnSpPr>
        <xdr:cNvPr id="489" name="直線コネクタ 488">
          <a:extLst>
            <a:ext uri="{FF2B5EF4-FFF2-40B4-BE49-F238E27FC236}">
              <a16:creationId xmlns="" xmlns:a16="http://schemas.microsoft.com/office/drawing/2014/main" id="{00000000-0008-0000-0600-0000E9010000}"/>
            </a:ext>
          </a:extLst>
        </xdr:cNvPr>
        <xdr:cNvCxnSpPr/>
      </xdr:nvCxnSpPr>
      <xdr:spPr>
        <a:xfrm>
          <a:off x="15481300" y="5570825"/>
          <a:ext cx="838200" cy="97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165305</xdr:rowOff>
    </xdr:from>
    <xdr:ext cx="469744" cy="259045"/>
    <xdr:sp macro="" textlink="">
      <xdr:nvSpPr>
        <xdr:cNvPr id="490" name="災害復旧事業費平均値テキスト">
          <a:extLst>
            <a:ext uri="{FF2B5EF4-FFF2-40B4-BE49-F238E27FC236}">
              <a16:creationId xmlns="" xmlns:a16="http://schemas.microsoft.com/office/drawing/2014/main" id="{00000000-0008-0000-0600-0000EA010000}"/>
            </a:ext>
          </a:extLst>
        </xdr:cNvPr>
        <xdr:cNvSpPr txBox="1"/>
      </xdr:nvSpPr>
      <xdr:spPr>
        <a:xfrm>
          <a:off x="16370300" y="6508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15428</xdr:rowOff>
    </xdr:from>
    <xdr:to>
      <xdr:col>23</xdr:col>
      <xdr:colOff>568325</xdr:colOff>
      <xdr:row>38</xdr:row>
      <xdr:rowOff>117028</xdr:rowOff>
    </xdr:to>
    <xdr:sp macro="" textlink="">
      <xdr:nvSpPr>
        <xdr:cNvPr id="491" name="フローチャート : 判断 490">
          <a:extLst>
            <a:ext uri="{FF2B5EF4-FFF2-40B4-BE49-F238E27FC236}">
              <a16:creationId xmlns="" xmlns:a16="http://schemas.microsoft.com/office/drawing/2014/main" id="{00000000-0008-0000-0600-0000EB010000}"/>
            </a:ext>
          </a:extLst>
        </xdr:cNvPr>
        <xdr:cNvSpPr/>
      </xdr:nvSpPr>
      <xdr:spPr>
        <a:xfrm>
          <a:off x="16268700" y="653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107376</xdr:rowOff>
    </xdr:from>
    <xdr:to>
      <xdr:col>22</xdr:col>
      <xdr:colOff>365125</xdr:colOff>
      <xdr:row>32</xdr:row>
      <xdr:rowOff>84425</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4592300" y="5422326"/>
          <a:ext cx="889000" cy="14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98958</xdr:rowOff>
    </xdr:from>
    <xdr:to>
      <xdr:col>22</xdr:col>
      <xdr:colOff>415925</xdr:colOff>
      <xdr:row>38</xdr:row>
      <xdr:rowOff>29108</xdr:rowOff>
    </xdr:to>
    <xdr:sp macro="" textlink="">
      <xdr:nvSpPr>
        <xdr:cNvPr id="493" name="フローチャート : 判断 492">
          <a:extLst>
            <a:ext uri="{FF2B5EF4-FFF2-40B4-BE49-F238E27FC236}">
              <a16:creationId xmlns="" xmlns:a16="http://schemas.microsoft.com/office/drawing/2014/main" id="{00000000-0008-0000-0600-0000ED010000}"/>
            </a:ext>
          </a:extLst>
        </xdr:cNvPr>
        <xdr:cNvSpPr/>
      </xdr:nvSpPr>
      <xdr:spPr>
        <a:xfrm>
          <a:off x="15430500" y="644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20235</xdr:rowOff>
    </xdr:from>
    <xdr:ext cx="469744"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5246427" y="65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107376</xdr:rowOff>
    </xdr:from>
    <xdr:to>
      <xdr:col>21</xdr:col>
      <xdr:colOff>161925</xdr:colOff>
      <xdr:row>33</xdr:row>
      <xdr:rowOff>15342</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flipV="1">
          <a:off x="13703300" y="5422326"/>
          <a:ext cx="889000" cy="25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107508</xdr:rowOff>
    </xdr:from>
    <xdr:to>
      <xdr:col>21</xdr:col>
      <xdr:colOff>212725</xdr:colOff>
      <xdr:row>38</xdr:row>
      <xdr:rowOff>37658</xdr:rowOff>
    </xdr:to>
    <xdr:sp macro="" textlink="">
      <xdr:nvSpPr>
        <xdr:cNvPr id="496" name="フローチャート : 判断 495">
          <a:extLst>
            <a:ext uri="{FF2B5EF4-FFF2-40B4-BE49-F238E27FC236}">
              <a16:creationId xmlns="" xmlns:a16="http://schemas.microsoft.com/office/drawing/2014/main" id="{00000000-0008-0000-0600-0000F0010000}"/>
            </a:ext>
          </a:extLst>
        </xdr:cNvPr>
        <xdr:cNvSpPr/>
      </xdr:nvSpPr>
      <xdr:spPr>
        <a:xfrm>
          <a:off x="14541500" y="645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28785</xdr:rowOff>
    </xdr:from>
    <xdr:ext cx="469744"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4357427" y="654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15342</xdr:rowOff>
    </xdr:from>
    <xdr:to>
      <xdr:col>19</xdr:col>
      <xdr:colOff>644525</xdr:colOff>
      <xdr:row>38</xdr:row>
      <xdr:rowOff>65497</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flipV="1">
          <a:off x="12814300" y="5673192"/>
          <a:ext cx="889000" cy="90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80259</xdr:rowOff>
    </xdr:from>
    <xdr:to>
      <xdr:col>20</xdr:col>
      <xdr:colOff>9525</xdr:colOff>
      <xdr:row>35</xdr:row>
      <xdr:rowOff>10409</xdr:rowOff>
    </xdr:to>
    <xdr:sp macro="" textlink="">
      <xdr:nvSpPr>
        <xdr:cNvPr id="499" name="フローチャート : 判断 498">
          <a:extLst>
            <a:ext uri="{FF2B5EF4-FFF2-40B4-BE49-F238E27FC236}">
              <a16:creationId xmlns="" xmlns:a16="http://schemas.microsoft.com/office/drawing/2014/main" id="{00000000-0008-0000-0600-0000F3010000}"/>
            </a:ext>
          </a:extLst>
        </xdr:cNvPr>
        <xdr:cNvSpPr/>
      </xdr:nvSpPr>
      <xdr:spPr>
        <a:xfrm>
          <a:off x="13652500" y="590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1536</xdr:rowOff>
    </xdr:from>
    <xdr:ext cx="534377"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3436111" y="600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127853</xdr:rowOff>
    </xdr:from>
    <xdr:to>
      <xdr:col>18</xdr:col>
      <xdr:colOff>492125</xdr:colOff>
      <xdr:row>37</xdr:row>
      <xdr:rowOff>58003</xdr:rowOff>
    </xdr:to>
    <xdr:sp macro="" textlink="">
      <xdr:nvSpPr>
        <xdr:cNvPr id="501" name="フローチャート : 判断 500">
          <a:extLst>
            <a:ext uri="{FF2B5EF4-FFF2-40B4-BE49-F238E27FC236}">
              <a16:creationId xmlns="" xmlns:a16="http://schemas.microsoft.com/office/drawing/2014/main" id="{00000000-0008-0000-0600-0000F5010000}"/>
            </a:ext>
          </a:extLst>
        </xdr:cNvPr>
        <xdr:cNvSpPr/>
      </xdr:nvSpPr>
      <xdr:spPr>
        <a:xfrm>
          <a:off x="12763500" y="63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74530</xdr:rowOff>
    </xdr:from>
    <xdr:ext cx="469744"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579427" y="607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147284</xdr:rowOff>
    </xdr:from>
    <xdr:to>
      <xdr:col>23</xdr:col>
      <xdr:colOff>568325</xdr:colOff>
      <xdr:row>38</xdr:row>
      <xdr:rowOff>77434</xdr:rowOff>
    </xdr:to>
    <xdr:sp macro="" textlink="">
      <xdr:nvSpPr>
        <xdr:cNvPr id="508" name="円/楕円 507">
          <a:extLst>
            <a:ext uri="{FF2B5EF4-FFF2-40B4-BE49-F238E27FC236}">
              <a16:creationId xmlns="" xmlns:a16="http://schemas.microsoft.com/office/drawing/2014/main" id="{00000000-0008-0000-0600-0000FC010000}"/>
            </a:ext>
          </a:extLst>
        </xdr:cNvPr>
        <xdr:cNvSpPr/>
      </xdr:nvSpPr>
      <xdr:spPr>
        <a:xfrm>
          <a:off x="16268700" y="64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106661</xdr:rowOff>
    </xdr:from>
    <xdr:ext cx="469744" cy="259045"/>
    <xdr:sp macro="" textlink="">
      <xdr:nvSpPr>
        <xdr:cNvPr id="509" name="災害復旧事業費該当値テキスト">
          <a:extLst>
            <a:ext uri="{FF2B5EF4-FFF2-40B4-BE49-F238E27FC236}">
              <a16:creationId xmlns="" xmlns:a16="http://schemas.microsoft.com/office/drawing/2014/main" id="{00000000-0008-0000-0600-0000FD010000}"/>
            </a:ext>
          </a:extLst>
        </xdr:cNvPr>
        <xdr:cNvSpPr txBox="1"/>
      </xdr:nvSpPr>
      <xdr:spPr>
        <a:xfrm>
          <a:off x="16370300" y="627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33625</xdr:rowOff>
    </xdr:from>
    <xdr:to>
      <xdr:col>22</xdr:col>
      <xdr:colOff>415925</xdr:colOff>
      <xdr:row>32</xdr:row>
      <xdr:rowOff>135225</xdr:rowOff>
    </xdr:to>
    <xdr:sp macro="" textlink="">
      <xdr:nvSpPr>
        <xdr:cNvPr id="510" name="円/楕円 509">
          <a:extLst>
            <a:ext uri="{FF2B5EF4-FFF2-40B4-BE49-F238E27FC236}">
              <a16:creationId xmlns="" xmlns:a16="http://schemas.microsoft.com/office/drawing/2014/main" id="{00000000-0008-0000-0600-0000FE010000}"/>
            </a:ext>
          </a:extLst>
        </xdr:cNvPr>
        <xdr:cNvSpPr/>
      </xdr:nvSpPr>
      <xdr:spPr>
        <a:xfrm>
          <a:off x="15430500" y="552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151752</xdr:rowOff>
    </xdr:from>
    <xdr:ext cx="534377"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5214111" y="52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23,709</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56576</xdr:rowOff>
    </xdr:from>
    <xdr:to>
      <xdr:col>21</xdr:col>
      <xdr:colOff>212725</xdr:colOff>
      <xdr:row>31</xdr:row>
      <xdr:rowOff>158176</xdr:rowOff>
    </xdr:to>
    <xdr:sp macro="" textlink="">
      <xdr:nvSpPr>
        <xdr:cNvPr id="512" name="円/楕円 511">
          <a:extLst>
            <a:ext uri="{FF2B5EF4-FFF2-40B4-BE49-F238E27FC236}">
              <a16:creationId xmlns="" xmlns:a16="http://schemas.microsoft.com/office/drawing/2014/main" id="{00000000-0008-0000-0600-000000020000}"/>
            </a:ext>
          </a:extLst>
        </xdr:cNvPr>
        <xdr:cNvSpPr/>
      </xdr:nvSpPr>
      <xdr:spPr>
        <a:xfrm>
          <a:off x="14541500" y="53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3253</xdr:rowOff>
    </xdr:from>
    <xdr:ext cx="534377"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4325111" y="51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26,957</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135992</xdr:rowOff>
    </xdr:from>
    <xdr:to>
      <xdr:col>20</xdr:col>
      <xdr:colOff>9525</xdr:colOff>
      <xdr:row>33</xdr:row>
      <xdr:rowOff>66142</xdr:rowOff>
    </xdr:to>
    <xdr:sp macro="" textlink="">
      <xdr:nvSpPr>
        <xdr:cNvPr id="514" name="円/楕円 513">
          <a:extLst>
            <a:ext uri="{FF2B5EF4-FFF2-40B4-BE49-F238E27FC236}">
              <a16:creationId xmlns="" xmlns:a16="http://schemas.microsoft.com/office/drawing/2014/main" id="{00000000-0008-0000-0600-000002020000}"/>
            </a:ext>
          </a:extLst>
        </xdr:cNvPr>
        <xdr:cNvSpPr/>
      </xdr:nvSpPr>
      <xdr:spPr>
        <a:xfrm>
          <a:off x="13652500" y="56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82669</xdr:rowOff>
    </xdr:from>
    <xdr:ext cx="534377"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3436111" y="539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14697</xdr:rowOff>
    </xdr:from>
    <xdr:to>
      <xdr:col>18</xdr:col>
      <xdr:colOff>492125</xdr:colOff>
      <xdr:row>38</xdr:row>
      <xdr:rowOff>116297</xdr:rowOff>
    </xdr:to>
    <xdr:sp macro="" textlink="">
      <xdr:nvSpPr>
        <xdr:cNvPr id="516" name="円/楕円 515">
          <a:extLst>
            <a:ext uri="{FF2B5EF4-FFF2-40B4-BE49-F238E27FC236}">
              <a16:creationId xmlns="" xmlns:a16="http://schemas.microsoft.com/office/drawing/2014/main" id="{00000000-0008-0000-0600-000004020000}"/>
            </a:ext>
          </a:extLst>
        </xdr:cNvPr>
        <xdr:cNvSpPr/>
      </xdr:nvSpPr>
      <xdr:spPr>
        <a:xfrm>
          <a:off x="12763500" y="652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107424</xdr:rowOff>
    </xdr:from>
    <xdr:ext cx="469744"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2579427" y="662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a:extLst>
            <a:ext uri="{FF2B5EF4-FFF2-40B4-BE49-F238E27FC236}">
              <a16:creationId xmlns="" xmlns:a16="http://schemas.microsoft.com/office/drawing/2014/main" id="{00000000-0008-0000-0600-00000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a:extLst>
            <a:ext uri="{FF2B5EF4-FFF2-40B4-BE49-F238E27FC236}">
              <a16:creationId xmlns="" xmlns:a16="http://schemas.microsoft.com/office/drawing/2014/main" id="{00000000-0008-0000-0600-00000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a:extLst>
            <a:ext uri="{FF2B5EF4-FFF2-40B4-BE49-F238E27FC236}">
              <a16:creationId xmlns="" xmlns:a16="http://schemas.microsoft.com/office/drawing/2014/main" id="{00000000-0008-0000-0600-00000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a:extLst>
            <a:ext uri="{FF2B5EF4-FFF2-40B4-BE49-F238E27FC236}">
              <a16:creationId xmlns="" xmlns:a16="http://schemas.microsoft.com/office/drawing/2014/main" id="{00000000-0008-0000-0600-00000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a:extLst>
            <a:ext uri="{FF2B5EF4-FFF2-40B4-BE49-F238E27FC236}">
              <a16:creationId xmlns="" xmlns:a16="http://schemas.microsoft.com/office/drawing/2014/main" id="{00000000-0008-0000-0600-00000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a:extLst>
            <a:ext uri="{FF2B5EF4-FFF2-40B4-BE49-F238E27FC236}">
              <a16:creationId xmlns="" xmlns:a16="http://schemas.microsoft.com/office/drawing/2014/main" id="{00000000-0008-0000-0600-00000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a:extLst>
            <a:ext uri="{FF2B5EF4-FFF2-40B4-BE49-F238E27FC236}">
              <a16:creationId xmlns="" xmlns:a16="http://schemas.microsoft.com/office/drawing/2014/main" id="{00000000-0008-0000-0600-00000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a:extLst>
            <a:ext uri="{FF2B5EF4-FFF2-40B4-BE49-F238E27FC236}">
              <a16:creationId xmlns="" xmlns:a16="http://schemas.microsoft.com/office/drawing/2014/main" id="{00000000-0008-0000-0600-00000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2" name="直線コネクタ 531">
          <a:extLst>
            <a:ext uri="{FF2B5EF4-FFF2-40B4-BE49-F238E27FC236}">
              <a16:creationId xmlns="" xmlns:a16="http://schemas.microsoft.com/office/drawing/2014/main" id="{00000000-0008-0000-0600-000014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a:extLst>
            <a:ext uri="{FF2B5EF4-FFF2-40B4-BE49-F238E27FC236}">
              <a16:creationId xmlns="" xmlns:a16="http://schemas.microsoft.com/office/drawing/2014/main" id="{00000000-0008-0000-0600-00001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a:extLst>
            <a:ext uri="{FF2B5EF4-FFF2-40B4-BE49-F238E27FC236}">
              <a16:creationId xmlns="" xmlns:a16="http://schemas.microsoft.com/office/drawing/2014/main" id="{00000000-0008-0000-0600-00001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7" name="直線コネクタ 536">
          <a:extLst>
            <a:ext uri="{FF2B5EF4-FFF2-40B4-BE49-F238E27FC236}">
              <a16:creationId xmlns="" xmlns:a16="http://schemas.microsoft.com/office/drawing/2014/main" id="{00000000-0008-0000-0600-000019020000}"/>
            </a:ext>
          </a:extLst>
        </xdr:cNvPr>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8" name="失業対策事業費最小値テキスト">
          <a:extLst>
            <a:ext uri="{FF2B5EF4-FFF2-40B4-BE49-F238E27FC236}">
              <a16:creationId xmlns="" xmlns:a16="http://schemas.microsoft.com/office/drawing/2014/main" id="{00000000-0008-0000-0600-00001A020000}"/>
            </a:ext>
          </a:extLst>
        </xdr:cNvPr>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9" name="直線コネクタ 538">
          <a:extLst>
            <a:ext uri="{FF2B5EF4-FFF2-40B4-BE49-F238E27FC236}">
              <a16:creationId xmlns="" xmlns:a16="http://schemas.microsoft.com/office/drawing/2014/main" id="{00000000-0008-0000-0600-00001B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40" name="失業対策事業費最大値テキスト">
          <a:extLst>
            <a:ext uri="{FF2B5EF4-FFF2-40B4-BE49-F238E27FC236}">
              <a16:creationId xmlns="" xmlns:a16="http://schemas.microsoft.com/office/drawing/2014/main" id="{00000000-0008-0000-0600-00001C020000}"/>
            </a:ext>
          </a:extLst>
        </xdr:cNvPr>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41" name="直線コネクタ 540">
          <a:extLst>
            <a:ext uri="{FF2B5EF4-FFF2-40B4-BE49-F238E27FC236}">
              <a16:creationId xmlns="" xmlns:a16="http://schemas.microsoft.com/office/drawing/2014/main" id="{00000000-0008-0000-0600-00001D020000}"/>
            </a:ext>
          </a:extLst>
        </xdr:cNvPr>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3" name="失業対策事業費平均値テキスト">
          <a:extLst>
            <a:ext uri="{FF2B5EF4-FFF2-40B4-BE49-F238E27FC236}">
              <a16:creationId xmlns="" xmlns:a16="http://schemas.microsoft.com/office/drawing/2014/main" id="{00000000-0008-0000-0600-00001F020000}"/>
            </a:ext>
          </a:extLst>
        </xdr:cNvPr>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4" name="フローチャート : 判断 543">
          <a:extLst>
            <a:ext uri="{FF2B5EF4-FFF2-40B4-BE49-F238E27FC236}">
              <a16:creationId xmlns="" xmlns:a16="http://schemas.microsoft.com/office/drawing/2014/main" id="{00000000-0008-0000-0600-000020020000}"/>
            </a:ext>
          </a:extLst>
        </xdr:cNvPr>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6" name="フローチャート : 判断 545">
          <a:extLst>
            <a:ext uri="{FF2B5EF4-FFF2-40B4-BE49-F238E27FC236}">
              <a16:creationId xmlns="" xmlns:a16="http://schemas.microsoft.com/office/drawing/2014/main" id="{00000000-0008-0000-0600-000022020000}"/>
            </a:ext>
          </a:extLst>
        </xdr:cNvPr>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9" name="フローチャート : 判断 548">
          <a:extLst>
            <a:ext uri="{FF2B5EF4-FFF2-40B4-BE49-F238E27FC236}">
              <a16:creationId xmlns="" xmlns:a16="http://schemas.microsoft.com/office/drawing/2014/main" id="{00000000-0008-0000-0600-000025020000}"/>
            </a:ext>
          </a:extLst>
        </xdr:cNvPr>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2" name="フローチャート : 判断 551">
          <a:extLst>
            <a:ext uri="{FF2B5EF4-FFF2-40B4-BE49-F238E27FC236}">
              <a16:creationId xmlns="" xmlns:a16="http://schemas.microsoft.com/office/drawing/2014/main" id="{00000000-0008-0000-0600-000028020000}"/>
            </a:ext>
          </a:extLst>
        </xdr:cNvPr>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4" name="フローチャート : 判断 553">
          <a:extLst>
            <a:ext uri="{FF2B5EF4-FFF2-40B4-BE49-F238E27FC236}">
              <a16:creationId xmlns="" xmlns:a16="http://schemas.microsoft.com/office/drawing/2014/main" id="{00000000-0008-0000-0600-00002A020000}"/>
            </a:ext>
          </a:extLst>
        </xdr:cNvPr>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61" name="円/楕円 560">
          <a:extLst>
            <a:ext uri="{FF2B5EF4-FFF2-40B4-BE49-F238E27FC236}">
              <a16:creationId xmlns="" xmlns:a16="http://schemas.microsoft.com/office/drawing/2014/main" id="{00000000-0008-0000-0600-000031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2" name="失業対策事業費該当値テキスト">
          <a:extLst>
            <a:ext uri="{FF2B5EF4-FFF2-40B4-BE49-F238E27FC236}">
              <a16:creationId xmlns="" xmlns:a16="http://schemas.microsoft.com/office/drawing/2014/main" id="{00000000-0008-0000-0600-000032020000}"/>
            </a:ext>
          </a:extLst>
        </xdr:cNvPr>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3" name="円/楕円 562">
          <a:extLst>
            <a:ext uri="{FF2B5EF4-FFF2-40B4-BE49-F238E27FC236}">
              <a16:creationId xmlns="" xmlns:a16="http://schemas.microsoft.com/office/drawing/2014/main" id="{00000000-0008-0000-0600-000033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5" name="円/楕円 564">
          <a:extLst>
            <a:ext uri="{FF2B5EF4-FFF2-40B4-BE49-F238E27FC236}">
              <a16:creationId xmlns="" xmlns:a16="http://schemas.microsoft.com/office/drawing/2014/main" id="{00000000-0008-0000-0600-000035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7" name="円/楕円 566">
          <a:extLst>
            <a:ext uri="{FF2B5EF4-FFF2-40B4-BE49-F238E27FC236}">
              <a16:creationId xmlns="" xmlns:a16="http://schemas.microsoft.com/office/drawing/2014/main" id="{00000000-0008-0000-0600-000037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9" name="円/楕円 568">
          <a:extLst>
            <a:ext uri="{FF2B5EF4-FFF2-40B4-BE49-F238E27FC236}">
              <a16:creationId xmlns="" xmlns:a16="http://schemas.microsoft.com/office/drawing/2014/main" id="{00000000-0008-0000-0600-000039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a:extLst>
            <a:ext uri="{FF2B5EF4-FFF2-40B4-BE49-F238E27FC236}">
              <a16:creationId xmlns="" xmlns:a16="http://schemas.microsoft.com/office/drawing/2014/main" id="{00000000-0008-0000-0600-00003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a:extLst>
            <a:ext uri="{FF2B5EF4-FFF2-40B4-BE49-F238E27FC236}">
              <a16:creationId xmlns="" xmlns:a16="http://schemas.microsoft.com/office/drawing/2014/main" id="{00000000-0008-0000-0600-00003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a:extLst>
            <a:ext uri="{FF2B5EF4-FFF2-40B4-BE49-F238E27FC236}">
              <a16:creationId xmlns="" xmlns:a16="http://schemas.microsoft.com/office/drawing/2014/main" id="{00000000-0008-0000-0600-00003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a:extLst>
            <a:ext uri="{FF2B5EF4-FFF2-40B4-BE49-F238E27FC236}">
              <a16:creationId xmlns="" xmlns:a16="http://schemas.microsoft.com/office/drawing/2014/main" id="{00000000-0008-0000-0600-00003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a:extLst>
            <a:ext uri="{FF2B5EF4-FFF2-40B4-BE49-F238E27FC236}">
              <a16:creationId xmlns="" xmlns:a16="http://schemas.microsoft.com/office/drawing/2014/main" id="{00000000-0008-0000-0600-00003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a:extLst>
            <a:ext uri="{FF2B5EF4-FFF2-40B4-BE49-F238E27FC236}">
              <a16:creationId xmlns="" xmlns:a16="http://schemas.microsoft.com/office/drawing/2014/main" id="{00000000-0008-0000-0600-00004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a:extLst>
            <a:ext uri="{FF2B5EF4-FFF2-40B4-BE49-F238E27FC236}">
              <a16:creationId xmlns="" xmlns:a16="http://schemas.microsoft.com/office/drawing/2014/main" id="{00000000-0008-0000-0600-00004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a:extLst>
            <a:ext uri="{FF2B5EF4-FFF2-40B4-BE49-F238E27FC236}">
              <a16:creationId xmlns="" xmlns:a16="http://schemas.microsoft.com/office/drawing/2014/main" id="{00000000-0008-0000-0600-00004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a:extLst>
            <a:ext uri="{FF2B5EF4-FFF2-40B4-BE49-F238E27FC236}">
              <a16:creationId xmlns="" xmlns:a16="http://schemas.microsoft.com/office/drawing/2014/main" id="{00000000-0008-0000-0600-00004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a:extLst>
            <a:ext uri="{FF2B5EF4-FFF2-40B4-BE49-F238E27FC236}">
              <a16:creationId xmlns="" xmlns:a16="http://schemas.microsoft.com/office/drawing/2014/main" id="{00000000-0008-0000-0600-00004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a:extLst>
            <a:ext uri="{FF2B5EF4-FFF2-40B4-BE49-F238E27FC236}">
              <a16:creationId xmlns="" xmlns:a16="http://schemas.microsoft.com/office/drawing/2014/main" id="{00000000-0008-0000-0600-00004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a:extLst>
            <a:ext uri="{FF2B5EF4-FFF2-40B4-BE49-F238E27FC236}">
              <a16:creationId xmlns="" xmlns:a16="http://schemas.microsoft.com/office/drawing/2014/main" id="{00000000-0008-0000-0600-00004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a:extLst>
            <a:ext uri="{FF2B5EF4-FFF2-40B4-BE49-F238E27FC236}">
              <a16:creationId xmlns="" xmlns:a16="http://schemas.microsoft.com/office/drawing/2014/main" id="{00000000-0008-0000-0600-00004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a:extLst>
            <a:ext uri="{FF2B5EF4-FFF2-40B4-BE49-F238E27FC236}">
              <a16:creationId xmlns="" xmlns:a16="http://schemas.microsoft.com/office/drawing/2014/main" id="{00000000-0008-0000-0600-00005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4" name="直線コネクタ 593">
          <a:extLst>
            <a:ext uri="{FF2B5EF4-FFF2-40B4-BE49-F238E27FC236}">
              <a16:creationId xmlns="" xmlns:a16="http://schemas.microsoft.com/office/drawing/2014/main" id="{00000000-0008-0000-0600-000052020000}"/>
            </a:ext>
          </a:extLst>
        </xdr:cNvPr>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5" name="公債費最小値テキスト">
          <a:extLst>
            <a:ext uri="{FF2B5EF4-FFF2-40B4-BE49-F238E27FC236}">
              <a16:creationId xmlns="" xmlns:a16="http://schemas.microsoft.com/office/drawing/2014/main" id="{00000000-0008-0000-0600-000053020000}"/>
            </a:ext>
          </a:extLst>
        </xdr:cNvPr>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6" name="直線コネクタ 595">
          <a:extLst>
            <a:ext uri="{FF2B5EF4-FFF2-40B4-BE49-F238E27FC236}">
              <a16:creationId xmlns="" xmlns:a16="http://schemas.microsoft.com/office/drawing/2014/main" id="{00000000-0008-0000-0600-000054020000}"/>
            </a:ext>
          </a:extLst>
        </xdr:cNvPr>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7" name="公債費最大値テキスト">
          <a:extLst>
            <a:ext uri="{FF2B5EF4-FFF2-40B4-BE49-F238E27FC236}">
              <a16:creationId xmlns="" xmlns:a16="http://schemas.microsoft.com/office/drawing/2014/main" id="{00000000-0008-0000-0600-000055020000}"/>
            </a:ext>
          </a:extLst>
        </xdr:cNvPr>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27313</xdr:rowOff>
    </xdr:from>
    <xdr:to>
      <xdr:col>23</xdr:col>
      <xdr:colOff>517525</xdr:colOff>
      <xdr:row>77</xdr:row>
      <xdr:rowOff>43292</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5481300" y="13228963"/>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600" name="公債費平均値テキスト">
          <a:extLst>
            <a:ext uri="{FF2B5EF4-FFF2-40B4-BE49-F238E27FC236}">
              <a16:creationId xmlns="" xmlns:a16="http://schemas.microsoft.com/office/drawing/2014/main" id="{00000000-0008-0000-0600-000058020000}"/>
            </a:ext>
          </a:extLst>
        </xdr:cNvPr>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601" name="フローチャート : 判断 600">
          <a:extLst>
            <a:ext uri="{FF2B5EF4-FFF2-40B4-BE49-F238E27FC236}">
              <a16:creationId xmlns="" xmlns:a16="http://schemas.microsoft.com/office/drawing/2014/main" id="{00000000-0008-0000-0600-000059020000}"/>
            </a:ext>
          </a:extLst>
        </xdr:cNvPr>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27313</xdr:rowOff>
    </xdr:from>
    <xdr:to>
      <xdr:col>22</xdr:col>
      <xdr:colOff>365125</xdr:colOff>
      <xdr:row>77</xdr:row>
      <xdr:rowOff>39505</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flipV="1">
          <a:off x="14592300" y="1322896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3" name="フローチャート : 判断 602">
          <a:extLst>
            <a:ext uri="{FF2B5EF4-FFF2-40B4-BE49-F238E27FC236}">
              <a16:creationId xmlns="" xmlns:a16="http://schemas.microsoft.com/office/drawing/2014/main" id="{00000000-0008-0000-0600-00005B020000}"/>
            </a:ext>
          </a:extLst>
        </xdr:cNvPr>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39505</xdr:rowOff>
    </xdr:from>
    <xdr:to>
      <xdr:col>21</xdr:col>
      <xdr:colOff>161925</xdr:colOff>
      <xdr:row>77</xdr:row>
      <xdr:rowOff>53502</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flipV="1">
          <a:off x="13703300" y="13241155"/>
          <a:ext cx="889000" cy="1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6" name="フローチャート : 判断 605">
          <a:extLst>
            <a:ext uri="{FF2B5EF4-FFF2-40B4-BE49-F238E27FC236}">
              <a16:creationId xmlns="" xmlns:a16="http://schemas.microsoft.com/office/drawing/2014/main" id="{00000000-0008-0000-0600-00005E020000}"/>
            </a:ext>
          </a:extLst>
        </xdr:cNvPr>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51552</xdr:rowOff>
    </xdr:from>
    <xdr:to>
      <xdr:col>19</xdr:col>
      <xdr:colOff>644525</xdr:colOff>
      <xdr:row>77</xdr:row>
      <xdr:rowOff>53502</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814300" y="13253202"/>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9" name="フローチャート : 判断 608">
          <a:extLst>
            <a:ext uri="{FF2B5EF4-FFF2-40B4-BE49-F238E27FC236}">
              <a16:creationId xmlns="" xmlns:a16="http://schemas.microsoft.com/office/drawing/2014/main" id="{00000000-0008-0000-0600-000061020000}"/>
            </a:ext>
          </a:extLst>
        </xdr:cNvPr>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11" name="フローチャート : 判断 610">
          <a:extLst>
            <a:ext uri="{FF2B5EF4-FFF2-40B4-BE49-F238E27FC236}">
              <a16:creationId xmlns="" xmlns:a16="http://schemas.microsoft.com/office/drawing/2014/main" id="{00000000-0008-0000-0600-000063020000}"/>
            </a:ext>
          </a:extLst>
        </xdr:cNvPr>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163942</xdr:rowOff>
    </xdr:from>
    <xdr:to>
      <xdr:col>23</xdr:col>
      <xdr:colOff>568325</xdr:colOff>
      <xdr:row>77</xdr:row>
      <xdr:rowOff>94092</xdr:rowOff>
    </xdr:to>
    <xdr:sp macro="" textlink="">
      <xdr:nvSpPr>
        <xdr:cNvPr id="618" name="円/楕円 617">
          <a:extLst>
            <a:ext uri="{FF2B5EF4-FFF2-40B4-BE49-F238E27FC236}">
              <a16:creationId xmlns="" xmlns:a16="http://schemas.microsoft.com/office/drawing/2014/main" id="{00000000-0008-0000-0600-00006A020000}"/>
            </a:ext>
          </a:extLst>
        </xdr:cNvPr>
        <xdr:cNvSpPr/>
      </xdr:nvSpPr>
      <xdr:spPr>
        <a:xfrm>
          <a:off x="16268700" y="131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142369</xdr:rowOff>
    </xdr:from>
    <xdr:ext cx="534377" cy="259045"/>
    <xdr:sp macro="" textlink="">
      <xdr:nvSpPr>
        <xdr:cNvPr id="619" name="公債費該当値テキスト">
          <a:extLst>
            <a:ext uri="{FF2B5EF4-FFF2-40B4-BE49-F238E27FC236}">
              <a16:creationId xmlns="" xmlns:a16="http://schemas.microsoft.com/office/drawing/2014/main" id="{00000000-0008-0000-0600-00006B020000}"/>
            </a:ext>
          </a:extLst>
        </xdr:cNvPr>
        <xdr:cNvSpPr txBox="1"/>
      </xdr:nvSpPr>
      <xdr:spPr>
        <a:xfrm>
          <a:off x="16370300" y="131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45,152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147963</xdr:rowOff>
    </xdr:from>
    <xdr:to>
      <xdr:col>22</xdr:col>
      <xdr:colOff>415925</xdr:colOff>
      <xdr:row>77</xdr:row>
      <xdr:rowOff>78113</xdr:rowOff>
    </xdr:to>
    <xdr:sp macro="" textlink="">
      <xdr:nvSpPr>
        <xdr:cNvPr id="620" name="円/楕円 619">
          <a:extLst>
            <a:ext uri="{FF2B5EF4-FFF2-40B4-BE49-F238E27FC236}">
              <a16:creationId xmlns="" xmlns:a16="http://schemas.microsoft.com/office/drawing/2014/main" id="{00000000-0008-0000-0600-00006C020000}"/>
            </a:ext>
          </a:extLst>
        </xdr:cNvPr>
        <xdr:cNvSpPr/>
      </xdr:nvSpPr>
      <xdr:spPr>
        <a:xfrm>
          <a:off x="15430500" y="131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69240</xdr:rowOff>
    </xdr:from>
    <xdr:ext cx="534377"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5214111" y="1327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160155</xdr:rowOff>
    </xdr:from>
    <xdr:to>
      <xdr:col>21</xdr:col>
      <xdr:colOff>212725</xdr:colOff>
      <xdr:row>77</xdr:row>
      <xdr:rowOff>90305</xdr:rowOff>
    </xdr:to>
    <xdr:sp macro="" textlink="">
      <xdr:nvSpPr>
        <xdr:cNvPr id="622" name="円/楕円 621">
          <a:extLst>
            <a:ext uri="{FF2B5EF4-FFF2-40B4-BE49-F238E27FC236}">
              <a16:creationId xmlns="" xmlns:a16="http://schemas.microsoft.com/office/drawing/2014/main" id="{00000000-0008-0000-0600-00006E020000}"/>
            </a:ext>
          </a:extLst>
        </xdr:cNvPr>
        <xdr:cNvSpPr/>
      </xdr:nvSpPr>
      <xdr:spPr>
        <a:xfrm>
          <a:off x="14541500" y="131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81432</xdr:rowOff>
    </xdr:from>
    <xdr:ext cx="534377"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4325111" y="1328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2702</xdr:rowOff>
    </xdr:from>
    <xdr:to>
      <xdr:col>20</xdr:col>
      <xdr:colOff>9525</xdr:colOff>
      <xdr:row>77</xdr:row>
      <xdr:rowOff>104302</xdr:rowOff>
    </xdr:to>
    <xdr:sp macro="" textlink="">
      <xdr:nvSpPr>
        <xdr:cNvPr id="624" name="円/楕円 623">
          <a:extLst>
            <a:ext uri="{FF2B5EF4-FFF2-40B4-BE49-F238E27FC236}">
              <a16:creationId xmlns="" xmlns:a16="http://schemas.microsoft.com/office/drawing/2014/main" id="{00000000-0008-0000-0600-000070020000}"/>
            </a:ext>
          </a:extLst>
        </xdr:cNvPr>
        <xdr:cNvSpPr/>
      </xdr:nvSpPr>
      <xdr:spPr>
        <a:xfrm>
          <a:off x="13652500" y="132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95429</xdr:rowOff>
    </xdr:from>
    <xdr:ext cx="534377"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3436111" y="1329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752</xdr:rowOff>
    </xdr:from>
    <xdr:to>
      <xdr:col>18</xdr:col>
      <xdr:colOff>492125</xdr:colOff>
      <xdr:row>77</xdr:row>
      <xdr:rowOff>102352</xdr:rowOff>
    </xdr:to>
    <xdr:sp macro="" textlink="">
      <xdr:nvSpPr>
        <xdr:cNvPr id="626" name="円/楕円 625">
          <a:extLst>
            <a:ext uri="{FF2B5EF4-FFF2-40B4-BE49-F238E27FC236}">
              <a16:creationId xmlns="" xmlns:a16="http://schemas.microsoft.com/office/drawing/2014/main" id="{00000000-0008-0000-0600-000072020000}"/>
            </a:ext>
          </a:extLst>
        </xdr:cNvPr>
        <xdr:cNvSpPr/>
      </xdr:nvSpPr>
      <xdr:spPr>
        <a:xfrm>
          <a:off x="12763500" y="132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93479</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2547111" y="132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a:extLst>
            <a:ext uri="{FF2B5EF4-FFF2-40B4-BE49-F238E27FC236}">
              <a16:creationId xmlns="" xmlns:a16="http://schemas.microsoft.com/office/drawing/2014/main" id="{00000000-0008-0000-0600-00007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a:extLst>
            <a:ext uri="{FF2B5EF4-FFF2-40B4-BE49-F238E27FC236}">
              <a16:creationId xmlns="" xmlns:a16="http://schemas.microsoft.com/office/drawing/2014/main" id="{00000000-0008-0000-0600-00007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a:extLst>
            <a:ext uri="{FF2B5EF4-FFF2-40B4-BE49-F238E27FC236}">
              <a16:creationId xmlns="" xmlns:a16="http://schemas.microsoft.com/office/drawing/2014/main" id="{00000000-0008-0000-0600-00007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a:extLst>
            <a:ext uri="{FF2B5EF4-FFF2-40B4-BE49-F238E27FC236}">
              <a16:creationId xmlns="" xmlns:a16="http://schemas.microsoft.com/office/drawing/2014/main" id="{00000000-0008-0000-0600-00007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a:extLst>
            <a:ext uri="{FF2B5EF4-FFF2-40B4-BE49-F238E27FC236}">
              <a16:creationId xmlns="" xmlns:a16="http://schemas.microsoft.com/office/drawing/2014/main" id="{00000000-0008-0000-0600-00007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a:extLst>
            <a:ext uri="{FF2B5EF4-FFF2-40B4-BE49-F238E27FC236}">
              <a16:creationId xmlns="" xmlns:a16="http://schemas.microsoft.com/office/drawing/2014/main" id="{00000000-0008-0000-0600-00007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a:extLst>
            <a:ext uri="{FF2B5EF4-FFF2-40B4-BE49-F238E27FC236}">
              <a16:creationId xmlns="" xmlns:a16="http://schemas.microsoft.com/office/drawing/2014/main" id="{00000000-0008-0000-0600-00007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a:extLst>
            <a:ext uri="{FF2B5EF4-FFF2-40B4-BE49-F238E27FC236}">
              <a16:creationId xmlns="" xmlns:a16="http://schemas.microsoft.com/office/drawing/2014/main" id="{00000000-0008-0000-0600-00007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a:extLst>
            <a:ext uri="{FF2B5EF4-FFF2-40B4-BE49-F238E27FC236}">
              <a16:creationId xmlns="" xmlns:a16="http://schemas.microsoft.com/office/drawing/2014/main" id="{00000000-0008-0000-0600-00007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a:extLst>
            <a:ext uri="{FF2B5EF4-FFF2-40B4-BE49-F238E27FC236}">
              <a16:creationId xmlns="" xmlns:a16="http://schemas.microsoft.com/office/drawing/2014/main" id="{00000000-0008-0000-0600-00008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a:extLst>
            <a:ext uri="{FF2B5EF4-FFF2-40B4-BE49-F238E27FC236}">
              <a16:creationId xmlns="" xmlns:a16="http://schemas.microsoft.com/office/drawing/2014/main" id="{00000000-0008-0000-0600-00008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a:extLst>
            <a:ext uri="{FF2B5EF4-FFF2-40B4-BE49-F238E27FC236}">
              <a16:creationId xmlns="" xmlns:a16="http://schemas.microsoft.com/office/drawing/2014/main" id="{00000000-0008-0000-0600-00008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a:extLst>
            <a:ext uri="{FF2B5EF4-FFF2-40B4-BE49-F238E27FC236}">
              <a16:creationId xmlns="" xmlns:a16="http://schemas.microsoft.com/office/drawing/2014/main" id="{00000000-0008-0000-0600-00008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a:extLst>
            <a:ext uri="{FF2B5EF4-FFF2-40B4-BE49-F238E27FC236}">
              <a16:creationId xmlns="" xmlns:a16="http://schemas.microsoft.com/office/drawing/2014/main" id="{00000000-0008-0000-0600-00008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51" name="直線コネクタ 650">
          <a:extLst>
            <a:ext uri="{FF2B5EF4-FFF2-40B4-BE49-F238E27FC236}">
              <a16:creationId xmlns="" xmlns:a16="http://schemas.microsoft.com/office/drawing/2014/main" id="{00000000-0008-0000-0600-00008B020000}"/>
            </a:ext>
          </a:extLst>
        </xdr:cNvPr>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2" name="積立金最小値テキスト">
          <a:extLst>
            <a:ext uri="{FF2B5EF4-FFF2-40B4-BE49-F238E27FC236}">
              <a16:creationId xmlns="" xmlns:a16="http://schemas.microsoft.com/office/drawing/2014/main" id="{00000000-0008-0000-0600-00008C020000}"/>
            </a:ext>
          </a:extLst>
        </xdr:cNvPr>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3" name="直線コネクタ 652">
          <a:extLst>
            <a:ext uri="{FF2B5EF4-FFF2-40B4-BE49-F238E27FC236}">
              <a16:creationId xmlns="" xmlns:a16="http://schemas.microsoft.com/office/drawing/2014/main" id="{00000000-0008-0000-0600-00008D020000}"/>
            </a:ext>
          </a:extLst>
        </xdr:cNvPr>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4" name="積立金最大値テキスト">
          <a:extLst>
            <a:ext uri="{FF2B5EF4-FFF2-40B4-BE49-F238E27FC236}">
              <a16:creationId xmlns="" xmlns:a16="http://schemas.microsoft.com/office/drawing/2014/main" id="{00000000-0008-0000-0600-00008E020000}"/>
            </a:ext>
          </a:extLst>
        </xdr:cNvPr>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5" name="直線コネクタ 654">
          <a:extLst>
            <a:ext uri="{FF2B5EF4-FFF2-40B4-BE49-F238E27FC236}">
              <a16:creationId xmlns="" xmlns:a16="http://schemas.microsoft.com/office/drawing/2014/main" id="{00000000-0008-0000-0600-00008F020000}"/>
            </a:ext>
          </a:extLst>
        </xdr:cNvPr>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72898</xdr:rowOff>
    </xdr:from>
    <xdr:to>
      <xdr:col>23</xdr:col>
      <xdr:colOff>517525</xdr:colOff>
      <xdr:row>97</xdr:row>
      <xdr:rowOff>134722</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flipV="1">
          <a:off x="15481300" y="16703548"/>
          <a:ext cx="838200" cy="6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35882</xdr:rowOff>
    </xdr:from>
    <xdr:ext cx="534377" cy="259045"/>
    <xdr:sp macro="" textlink="">
      <xdr:nvSpPr>
        <xdr:cNvPr id="657" name="積立金平均値テキスト">
          <a:extLst>
            <a:ext uri="{FF2B5EF4-FFF2-40B4-BE49-F238E27FC236}">
              <a16:creationId xmlns="" xmlns:a16="http://schemas.microsoft.com/office/drawing/2014/main" id="{00000000-0008-0000-0600-000091020000}"/>
            </a:ext>
          </a:extLst>
        </xdr:cNvPr>
        <xdr:cNvSpPr txBox="1"/>
      </xdr:nvSpPr>
      <xdr:spPr>
        <a:xfrm>
          <a:off x="16370300" y="166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8" name="フローチャート : 判断 657">
          <a:extLst>
            <a:ext uri="{FF2B5EF4-FFF2-40B4-BE49-F238E27FC236}">
              <a16:creationId xmlns="" xmlns:a16="http://schemas.microsoft.com/office/drawing/2014/main" id="{00000000-0008-0000-0600-000092020000}"/>
            </a:ext>
          </a:extLst>
        </xdr:cNvPr>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32245</xdr:rowOff>
    </xdr:from>
    <xdr:to>
      <xdr:col>22</xdr:col>
      <xdr:colOff>365125</xdr:colOff>
      <xdr:row>97</xdr:row>
      <xdr:rowOff>134722</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4592300" y="16662895"/>
          <a:ext cx="889000" cy="10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60" name="フローチャート : 判断 659">
          <a:extLst>
            <a:ext uri="{FF2B5EF4-FFF2-40B4-BE49-F238E27FC236}">
              <a16:creationId xmlns="" xmlns:a16="http://schemas.microsoft.com/office/drawing/2014/main" id="{00000000-0008-0000-0600-000094020000}"/>
            </a:ext>
          </a:extLst>
        </xdr:cNvPr>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32245</xdr:rowOff>
    </xdr:from>
    <xdr:to>
      <xdr:col>21</xdr:col>
      <xdr:colOff>161925</xdr:colOff>
      <xdr:row>98</xdr:row>
      <xdr:rowOff>86461</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flipV="1">
          <a:off x="13703300" y="16662895"/>
          <a:ext cx="889000" cy="22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3" name="フローチャート : 判断 662">
          <a:extLst>
            <a:ext uri="{FF2B5EF4-FFF2-40B4-BE49-F238E27FC236}">
              <a16:creationId xmlns="" xmlns:a16="http://schemas.microsoft.com/office/drawing/2014/main" id="{00000000-0008-0000-0600-000097020000}"/>
            </a:ext>
          </a:extLst>
        </xdr:cNvPr>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163631</xdr:rowOff>
    </xdr:from>
    <xdr:ext cx="534377"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4325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83389</xdr:rowOff>
    </xdr:from>
    <xdr:to>
      <xdr:col>19</xdr:col>
      <xdr:colOff>644525</xdr:colOff>
      <xdr:row>98</xdr:row>
      <xdr:rowOff>86461</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814300" y="16714039"/>
          <a:ext cx="889000" cy="17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6" name="フローチャート : 判断 665">
          <a:extLst>
            <a:ext uri="{FF2B5EF4-FFF2-40B4-BE49-F238E27FC236}">
              <a16:creationId xmlns="" xmlns:a16="http://schemas.microsoft.com/office/drawing/2014/main" id="{00000000-0008-0000-0600-00009A020000}"/>
            </a:ext>
          </a:extLst>
        </xdr:cNvPr>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8" name="フローチャート : 判断 667">
          <a:extLst>
            <a:ext uri="{FF2B5EF4-FFF2-40B4-BE49-F238E27FC236}">
              <a16:creationId xmlns="" xmlns:a16="http://schemas.microsoft.com/office/drawing/2014/main" id="{00000000-0008-0000-0600-00009C020000}"/>
            </a:ext>
          </a:extLst>
        </xdr:cNvPr>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22098</xdr:rowOff>
    </xdr:from>
    <xdr:to>
      <xdr:col>23</xdr:col>
      <xdr:colOff>568325</xdr:colOff>
      <xdr:row>97</xdr:row>
      <xdr:rowOff>123698</xdr:rowOff>
    </xdr:to>
    <xdr:sp macro="" textlink="">
      <xdr:nvSpPr>
        <xdr:cNvPr id="675" name="円/楕円 674">
          <a:extLst>
            <a:ext uri="{FF2B5EF4-FFF2-40B4-BE49-F238E27FC236}">
              <a16:creationId xmlns="" xmlns:a16="http://schemas.microsoft.com/office/drawing/2014/main" id="{00000000-0008-0000-0600-0000A3020000}"/>
            </a:ext>
          </a:extLst>
        </xdr:cNvPr>
        <xdr:cNvSpPr/>
      </xdr:nvSpPr>
      <xdr:spPr>
        <a:xfrm>
          <a:off x="16268700" y="166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44975</xdr:rowOff>
    </xdr:from>
    <xdr:ext cx="534377" cy="259045"/>
    <xdr:sp macro="" textlink="">
      <xdr:nvSpPr>
        <xdr:cNvPr id="676" name="積立金該当値テキスト">
          <a:extLst>
            <a:ext uri="{FF2B5EF4-FFF2-40B4-BE49-F238E27FC236}">
              <a16:creationId xmlns="" xmlns:a16="http://schemas.microsoft.com/office/drawing/2014/main" id="{00000000-0008-0000-0600-0000A4020000}"/>
            </a:ext>
          </a:extLst>
        </xdr:cNvPr>
        <xdr:cNvSpPr txBox="1"/>
      </xdr:nvSpPr>
      <xdr:spPr>
        <a:xfrm>
          <a:off x="16370300" y="165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83922</xdr:rowOff>
    </xdr:from>
    <xdr:to>
      <xdr:col>22</xdr:col>
      <xdr:colOff>415925</xdr:colOff>
      <xdr:row>98</xdr:row>
      <xdr:rowOff>14072</xdr:rowOff>
    </xdr:to>
    <xdr:sp macro="" textlink="">
      <xdr:nvSpPr>
        <xdr:cNvPr id="677" name="円/楕円 676">
          <a:extLst>
            <a:ext uri="{FF2B5EF4-FFF2-40B4-BE49-F238E27FC236}">
              <a16:creationId xmlns="" xmlns:a16="http://schemas.microsoft.com/office/drawing/2014/main" id="{00000000-0008-0000-0600-0000A5020000}"/>
            </a:ext>
          </a:extLst>
        </xdr:cNvPr>
        <xdr:cNvSpPr/>
      </xdr:nvSpPr>
      <xdr:spPr>
        <a:xfrm>
          <a:off x="15430500" y="167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5199</xdr:rowOff>
    </xdr:from>
    <xdr:ext cx="534377"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5214111" y="168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152895</xdr:rowOff>
    </xdr:from>
    <xdr:to>
      <xdr:col>21</xdr:col>
      <xdr:colOff>212725</xdr:colOff>
      <xdr:row>97</xdr:row>
      <xdr:rowOff>83045</xdr:rowOff>
    </xdr:to>
    <xdr:sp macro="" textlink="">
      <xdr:nvSpPr>
        <xdr:cNvPr id="679" name="円/楕円 678">
          <a:extLst>
            <a:ext uri="{FF2B5EF4-FFF2-40B4-BE49-F238E27FC236}">
              <a16:creationId xmlns="" xmlns:a16="http://schemas.microsoft.com/office/drawing/2014/main" id="{00000000-0008-0000-0600-0000A7020000}"/>
            </a:ext>
          </a:extLst>
        </xdr:cNvPr>
        <xdr:cNvSpPr/>
      </xdr:nvSpPr>
      <xdr:spPr>
        <a:xfrm>
          <a:off x="14541500" y="166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99572</xdr:rowOff>
    </xdr:from>
    <xdr:ext cx="534377"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4325111" y="163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35661</xdr:rowOff>
    </xdr:from>
    <xdr:to>
      <xdr:col>20</xdr:col>
      <xdr:colOff>9525</xdr:colOff>
      <xdr:row>98</xdr:row>
      <xdr:rowOff>137261</xdr:rowOff>
    </xdr:to>
    <xdr:sp macro="" textlink="">
      <xdr:nvSpPr>
        <xdr:cNvPr id="681" name="円/楕円 680">
          <a:extLst>
            <a:ext uri="{FF2B5EF4-FFF2-40B4-BE49-F238E27FC236}">
              <a16:creationId xmlns="" xmlns:a16="http://schemas.microsoft.com/office/drawing/2014/main" id="{00000000-0008-0000-0600-0000A9020000}"/>
            </a:ext>
          </a:extLst>
        </xdr:cNvPr>
        <xdr:cNvSpPr/>
      </xdr:nvSpPr>
      <xdr:spPr>
        <a:xfrm>
          <a:off x="13652500" y="168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128388</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3436111" y="1693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32589</xdr:rowOff>
    </xdr:from>
    <xdr:to>
      <xdr:col>18</xdr:col>
      <xdr:colOff>492125</xdr:colOff>
      <xdr:row>97</xdr:row>
      <xdr:rowOff>134189</xdr:rowOff>
    </xdr:to>
    <xdr:sp macro="" textlink="">
      <xdr:nvSpPr>
        <xdr:cNvPr id="683" name="円/楕円 682">
          <a:extLst>
            <a:ext uri="{FF2B5EF4-FFF2-40B4-BE49-F238E27FC236}">
              <a16:creationId xmlns="" xmlns:a16="http://schemas.microsoft.com/office/drawing/2014/main" id="{00000000-0008-0000-0600-0000AB020000}"/>
            </a:ext>
          </a:extLst>
        </xdr:cNvPr>
        <xdr:cNvSpPr/>
      </xdr:nvSpPr>
      <xdr:spPr>
        <a:xfrm>
          <a:off x="12763500" y="166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125316</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2547111" y="1675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a:extLst>
            <a:ext uri="{FF2B5EF4-FFF2-40B4-BE49-F238E27FC236}">
              <a16:creationId xmlns="" xmlns:a16="http://schemas.microsoft.com/office/drawing/2014/main" id="{00000000-0008-0000-0600-0000A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a:extLst>
            <a:ext uri="{FF2B5EF4-FFF2-40B4-BE49-F238E27FC236}">
              <a16:creationId xmlns="" xmlns:a16="http://schemas.microsoft.com/office/drawing/2014/main" id="{00000000-0008-0000-0600-0000A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a:extLst>
            <a:ext uri="{FF2B5EF4-FFF2-40B4-BE49-F238E27FC236}">
              <a16:creationId xmlns="" xmlns:a16="http://schemas.microsoft.com/office/drawing/2014/main" id="{00000000-0008-0000-0600-0000A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a:extLst>
            <a:ext uri="{FF2B5EF4-FFF2-40B4-BE49-F238E27FC236}">
              <a16:creationId xmlns="" xmlns:a16="http://schemas.microsoft.com/office/drawing/2014/main" id="{00000000-0008-0000-0600-0000B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a:extLst>
            <a:ext uri="{FF2B5EF4-FFF2-40B4-BE49-F238E27FC236}">
              <a16:creationId xmlns="" xmlns:a16="http://schemas.microsoft.com/office/drawing/2014/main" id="{00000000-0008-0000-0600-0000B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a:extLst>
            <a:ext uri="{FF2B5EF4-FFF2-40B4-BE49-F238E27FC236}">
              <a16:creationId xmlns="" xmlns:a16="http://schemas.microsoft.com/office/drawing/2014/main" id="{00000000-0008-0000-0600-0000B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a:extLst>
            <a:ext uri="{FF2B5EF4-FFF2-40B4-BE49-F238E27FC236}">
              <a16:creationId xmlns="" xmlns:a16="http://schemas.microsoft.com/office/drawing/2014/main" id="{00000000-0008-0000-0600-0000B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a:extLst>
            <a:ext uri="{FF2B5EF4-FFF2-40B4-BE49-F238E27FC236}">
              <a16:creationId xmlns="" xmlns:a16="http://schemas.microsoft.com/office/drawing/2014/main" id="{00000000-0008-0000-0600-0000B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7" name="直線コネクタ 696">
          <a:extLst>
            <a:ext uri="{FF2B5EF4-FFF2-40B4-BE49-F238E27FC236}">
              <a16:creationId xmlns="" xmlns:a16="http://schemas.microsoft.com/office/drawing/2014/main" id="{00000000-0008-0000-0600-0000B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9" name="直線コネクタ 698">
          <a:extLst>
            <a:ext uri="{FF2B5EF4-FFF2-40B4-BE49-F238E27FC236}">
              <a16:creationId xmlns="" xmlns:a16="http://schemas.microsoft.com/office/drawing/2014/main" id="{00000000-0008-0000-0600-0000B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1" name="直線コネクタ 700">
          <a:extLst>
            <a:ext uri="{FF2B5EF4-FFF2-40B4-BE49-F238E27FC236}">
              <a16:creationId xmlns="" xmlns:a16="http://schemas.microsoft.com/office/drawing/2014/main" id="{00000000-0008-0000-0600-0000B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3" name="直線コネクタ 702">
          <a:extLst>
            <a:ext uri="{FF2B5EF4-FFF2-40B4-BE49-F238E27FC236}">
              <a16:creationId xmlns="" xmlns:a16="http://schemas.microsoft.com/office/drawing/2014/main" id="{00000000-0008-0000-0600-0000B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a:extLst>
            <a:ext uri="{FF2B5EF4-FFF2-40B4-BE49-F238E27FC236}">
              <a16:creationId xmlns="" xmlns:a16="http://schemas.microsoft.com/office/drawing/2014/main" id="{00000000-0008-0000-0600-0000C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a:extLst>
            <a:ext uri="{FF2B5EF4-FFF2-40B4-BE49-F238E27FC236}">
              <a16:creationId xmlns="" xmlns:a16="http://schemas.microsoft.com/office/drawing/2014/main" id="{00000000-0008-0000-0600-0000C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8" name="直線コネクタ 707">
          <a:extLst>
            <a:ext uri="{FF2B5EF4-FFF2-40B4-BE49-F238E27FC236}">
              <a16:creationId xmlns="" xmlns:a16="http://schemas.microsoft.com/office/drawing/2014/main" id="{00000000-0008-0000-0600-0000C4020000}"/>
            </a:ext>
          </a:extLst>
        </xdr:cNvPr>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9" name="投資及び出資金最小値テキスト">
          <a:extLst>
            <a:ext uri="{FF2B5EF4-FFF2-40B4-BE49-F238E27FC236}">
              <a16:creationId xmlns="" xmlns:a16="http://schemas.microsoft.com/office/drawing/2014/main" id="{00000000-0008-0000-0600-0000C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0" name="直線コネクタ 709">
          <a:extLst>
            <a:ext uri="{FF2B5EF4-FFF2-40B4-BE49-F238E27FC236}">
              <a16:creationId xmlns="" xmlns:a16="http://schemas.microsoft.com/office/drawing/2014/main" id="{00000000-0008-0000-0600-0000C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11" name="投資及び出資金最大値テキスト">
          <a:extLst>
            <a:ext uri="{FF2B5EF4-FFF2-40B4-BE49-F238E27FC236}">
              <a16:creationId xmlns="" xmlns:a16="http://schemas.microsoft.com/office/drawing/2014/main" id="{00000000-0008-0000-0600-0000C7020000}"/>
            </a:ext>
          </a:extLst>
        </xdr:cNvPr>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4" name="投資及び出資金平均値テキスト">
          <a:extLst>
            <a:ext uri="{FF2B5EF4-FFF2-40B4-BE49-F238E27FC236}">
              <a16:creationId xmlns="" xmlns:a16="http://schemas.microsoft.com/office/drawing/2014/main" id="{00000000-0008-0000-0600-0000CA020000}"/>
            </a:ext>
          </a:extLst>
        </xdr:cNvPr>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5" name="フローチャート : 判断 714">
          <a:extLst>
            <a:ext uri="{FF2B5EF4-FFF2-40B4-BE49-F238E27FC236}">
              <a16:creationId xmlns="" xmlns:a16="http://schemas.microsoft.com/office/drawing/2014/main" id="{00000000-0008-0000-0600-0000CB020000}"/>
            </a:ext>
          </a:extLst>
        </xdr:cNvPr>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7" name="フローチャート : 判断 716">
          <a:extLst>
            <a:ext uri="{FF2B5EF4-FFF2-40B4-BE49-F238E27FC236}">
              <a16:creationId xmlns="" xmlns:a16="http://schemas.microsoft.com/office/drawing/2014/main" id="{00000000-0008-0000-0600-0000CD020000}"/>
            </a:ext>
          </a:extLst>
        </xdr:cNvPr>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33020</xdr:rowOff>
    </xdr:from>
    <xdr:to>
      <xdr:col>29</xdr:col>
      <xdr:colOff>517525</xdr:colOff>
      <xdr:row>39</xdr:row>
      <xdr:rowOff>44450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9545300" y="637667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20" name="フローチャート : 判断 719">
          <a:extLst>
            <a:ext uri="{FF2B5EF4-FFF2-40B4-BE49-F238E27FC236}">
              <a16:creationId xmlns="" xmlns:a16="http://schemas.microsoft.com/office/drawing/2014/main" id="{00000000-0008-0000-0600-0000D0020000}"/>
            </a:ext>
          </a:extLst>
        </xdr:cNvPr>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33020</xdr:rowOff>
    </xdr:from>
    <xdr:to>
      <xdr:col>28</xdr:col>
      <xdr:colOff>314325</xdr:colOff>
      <xdr:row>39</xdr:row>
      <xdr:rowOff>44450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flipV="1">
          <a:off x="18656300" y="637667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3" name="フローチャート : 判断 722">
          <a:extLst>
            <a:ext uri="{FF2B5EF4-FFF2-40B4-BE49-F238E27FC236}">
              <a16:creationId xmlns="" xmlns:a16="http://schemas.microsoft.com/office/drawing/2014/main" id="{00000000-0008-0000-0600-0000D3020000}"/>
            </a:ext>
          </a:extLst>
        </xdr:cNvPr>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5986</xdr:rowOff>
    </xdr:from>
    <xdr:ext cx="469744"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931042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5" name="フローチャート : 判断 724">
          <a:extLst>
            <a:ext uri="{FF2B5EF4-FFF2-40B4-BE49-F238E27FC236}">
              <a16:creationId xmlns="" xmlns:a16="http://schemas.microsoft.com/office/drawing/2014/main" id="{00000000-0008-0000-0600-0000D5020000}"/>
            </a:ext>
          </a:extLst>
        </xdr:cNvPr>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2" name="円/楕円 731">
          <a:extLst>
            <a:ext uri="{FF2B5EF4-FFF2-40B4-BE49-F238E27FC236}">
              <a16:creationId xmlns="" xmlns:a16="http://schemas.microsoft.com/office/drawing/2014/main" id="{00000000-0008-0000-0600-0000D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3" name="投資及び出資金該当値テキスト">
          <a:extLst>
            <a:ext uri="{FF2B5EF4-FFF2-40B4-BE49-F238E27FC236}">
              <a16:creationId xmlns="" xmlns:a16="http://schemas.microsoft.com/office/drawing/2014/main" id="{00000000-0008-0000-0600-0000DD020000}"/>
            </a:ext>
          </a:extLst>
        </xdr:cNvPr>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4" name="円/楕円 733">
          <a:extLst>
            <a:ext uri="{FF2B5EF4-FFF2-40B4-BE49-F238E27FC236}">
              <a16:creationId xmlns="" xmlns:a16="http://schemas.microsoft.com/office/drawing/2014/main" id="{00000000-0008-0000-0600-0000D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6" name="円/楕円 735">
          <a:extLst>
            <a:ext uri="{FF2B5EF4-FFF2-40B4-BE49-F238E27FC236}">
              <a16:creationId xmlns="" xmlns:a16="http://schemas.microsoft.com/office/drawing/2014/main" id="{00000000-0008-0000-0600-0000E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153670</xdr:rowOff>
    </xdr:from>
    <xdr:to>
      <xdr:col>28</xdr:col>
      <xdr:colOff>365125</xdr:colOff>
      <xdr:row>37</xdr:row>
      <xdr:rowOff>83820</xdr:rowOff>
    </xdr:to>
    <xdr:sp macro="" textlink="">
      <xdr:nvSpPr>
        <xdr:cNvPr id="738" name="円/楕円 737">
          <a:extLst>
            <a:ext uri="{FF2B5EF4-FFF2-40B4-BE49-F238E27FC236}">
              <a16:creationId xmlns="" xmlns:a16="http://schemas.microsoft.com/office/drawing/2014/main" id="{00000000-0008-0000-0600-0000E2020000}"/>
            </a:ext>
          </a:extLst>
        </xdr:cNvPr>
        <xdr:cNvSpPr/>
      </xdr:nvSpPr>
      <xdr:spPr>
        <a:xfrm>
          <a:off x="19494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100347</xdr:rowOff>
    </xdr:from>
    <xdr:ext cx="469744"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9310427"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0" name="円/楕円 739">
          <a:extLst>
            <a:ext uri="{FF2B5EF4-FFF2-40B4-BE49-F238E27FC236}">
              <a16:creationId xmlns="" xmlns:a16="http://schemas.microsoft.com/office/drawing/2014/main" id="{00000000-0008-0000-0600-0000E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a:extLst>
            <a:ext uri="{FF2B5EF4-FFF2-40B4-BE49-F238E27FC236}">
              <a16:creationId xmlns="" xmlns:a16="http://schemas.microsoft.com/office/drawing/2014/main" id="{00000000-0008-0000-0600-0000E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a:extLst>
            <a:ext uri="{FF2B5EF4-FFF2-40B4-BE49-F238E27FC236}">
              <a16:creationId xmlns="" xmlns:a16="http://schemas.microsoft.com/office/drawing/2014/main" id="{00000000-0008-0000-0600-0000E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a:extLst>
            <a:ext uri="{FF2B5EF4-FFF2-40B4-BE49-F238E27FC236}">
              <a16:creationId xmlns="" xmlns:a16="http://schemas.microsoft.com/office/drawing/2014/main" id="{00000000-0008-0000-0600-0000E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a:extLst>
            <a:ext uri="{FF2B5EF4-FFF2-40B4-BE49-F238E27FC236}">
              <a16:creationId xmlns="" xmlns:a16="http://schemas.microsoft.com/office/drawing/2014/main" id="{00000000-0008-0000-0600-0000E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a:extLst>
            <a:ext uri="{FF2B5EF4-FFF2-40B4-BE49-F238E27FC236}">
              <a16:creationId xmlns="" xmlns:a16="http://schemas.microsoft.com/office/drawing/2014/main" id="{00000000-0008-0000-0600-0000E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a:extLst>
            <a:ext uri="{FF2B5EF4-FFF2-40B4-BE49-F238E27FC236}">
              <a16:creationId xmlns="" xmlns:a16="http://schemas.microsoft.com/office/drawing/2014/main" id="{00000000-0008-0000-0600-0000E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a:extLst>
            <a:ext uri="{FF2B5EF4-FFF2-40B4-BE49-F238E27FC236}">
              <a16:creationId xmlns="" xmlns:a16="http://schemas.microsoft.com/office/drawing/2014/main" id="{00000000-0008-0000-0600-0000E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a:extLst>
            <a:ext uri="{FF2B5EF4-FFF2-40B4-BE49-F238E27FC236}">
              <a16:creationId xmlns=""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a:extLst>
            <a:ext uri="{FF2B5EF4-FFF2-40B4-BE49-F238E27FC236}">
              <a16:creationId xmlns=""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a:extLst>
            <a:ext uri="{FF2B5EF4-FFF2-40B4-BE49-F238E27FC236}">
              <a16:creationId xmlns="" xmlns:a16="http://schemas.microsoft.com/office/drawing/2014/main" id="{00000000-0008-0000-0600-0000F2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a:extLst>
            <a:ext uri="{FF2B5EF4-FFF2-40B4-BE49-F238E27FC236}">
              <a16:creationId xmlns="" xmlns:a16="http://schemas.microsoft.com/office/drawing/2014/main" id="{00000000-0008-0000-0600-0000F4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a:extLst>
            <a:ext uri="{FF2B5EF4-FFF2-40B4-BE49-F238E27FC236}">
              <a16:creationId xmlns="" xmlns:a16="http://schemas.microsoft.com/office/drawing/2014/main" id="{00000000-0008-0000-0600-0000F6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a:extLst>
            <a:ext uri="{FF2B5EF4-FFF2-40B4-BE49-F238E27FC236}">
              <a16:creationId xmlns="" xmlns:a16="http://schemas.microsoft.com/office/drawing/2014/main" id="{00000000-0008-0000-0600-0000F8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a:extLst>
            <a:ext uri="{FF2B5EF4-FFF2-40B4-BE49-F238E27FC236}">
              <a16:creationId xmlns="" xmlns:a16="http://schemas.microsoft.com/office/drawing/2014/main" id="{00000000-0008-0000-0600-0000FA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a:extLst>
            <a:ext uri="{FF2B5EF4-FFF2-40B4-BE49-F238E27FC236}">
              <a16:creationId xmlns="" xmlns:a16="http://schemas.microsoft.com/office/drawing/2014/main" id="{00000000-0008-0000-0600-0000FC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5" name="直線コネクタ 764">
          <a:extLst>
            <a:ext uri="{FF2B5EF4-FFF2-40B4-BE49-F238E27FC236}">
              <a16:creationId xmlns="" xmlns:a16="http://schemas.microsoft.com/office/drawing/2014/main" id="{00000000-0008-0000-0600-0000FD020000}"/>
            </a:ext>
          </a:extLst>
        </xdr:cNvPr>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a:extLst>
            <a:ext uri="{FF2B5EF4-FFF2-40B4-BE49-F238E27FC236}">
              <a16:creationId xmlns="" xmlns:a16="http://schemas.microsoft.com/office/drawing/2014/main" id="{00000000-0008-0000-0600-0000FE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8" name="貸付金最大値テキスト">
          <a:extLst>
            <a:ext uri="{FF2B5EF4-FFF2-40B4-BE49-F238E27FC236}">
              <a16:creationId xmlns="" xmlns:a16="http://schemas.microsoft.com/office/drawing/2014/main" id="{00000000-0008-0000-0600-000000030000}"/>
            </a:ext>
          </a:extLst>
        </xdr:cNvPr>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71" name="貸付金平均値テキスト">
          <a:extLst>
            <a:ext uri="{FF2B5EF4-FFF2-40B4-BE49-F238E27FC236}">
              <a16:creationId xmlns="" xmlns:a16="http://schemas.microsoft.com/office/drawing/2014/main" id="{00000000-0008-0000-0600-000003030000}"/>
            </a:ext>
          </a:extLst>
        </xdr:cNvPr>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2" name="フローチャート : 判断 771">
          <a:extLst>
            <a:ext uri="{FF2B5EF4-FFF2-40B4-BE49-F238E27FC236}">
              <a16:creationId xmlns="" xmlns:a16="http://schemas.microsoft.com/office/drawing/2014/main" id="{00000000-0008-0000-0600-000004030000}"/>
            </a:ext>
          </a:extLst>
        </xdr:cNvPr>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4" name="フローチャート : 判断 773">
          <a:extLst>
            <a:ext uri="{FF2B5EF4-FFF2-40B4-BE49-F238E27FC236}">
              <a16:creationId xmlns="" xmlns:a16="http://schemas.microsoft.com/office/drawing/2014/main" id="{00000000-0008-0000-0600-000006030000}"/>
            </a:ext>
          </a:extLst>
        </xdr:cNvPr>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114427</xdr:rowOff>
    </xdr:from>
    <xdr:to>
      <xdr:col>29</xdr:col>
      <xdr:colOff>517525</xdr:colOff>
      <xdr:row>59</xdr:row>
      <xdr:rowOff>44450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9545300" y="9715627"/>
          <a:ext cx="889000" cy="4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7" name="フローチャート : 判断 776">
          <a:extLst>
            <a:ext uri="{FF2B5EF4-FFF2-40B4-BE49-F238E27FC236}">
              <a16:creationId xmlns="" xmlns:a16="http://schemas.microsoft.com/office/drawing/2014/main" id="{00000000-0008-0000-0600-000009030000}"/>
            </a:ext>
          </a:extLst>
        </xdr:cNvPr>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114427</xdr:rowOff>
    </xdr:from>
    <xdr:to>
      <xdr:col>28</xdr:col>
      <xdr:colOff>314325</xdr:colOff>
      <xdr:row>59</xdr:row>
      <xdr:rowOff>44450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flipV="1">
          <a:off x="18656300" y="9715627"/>
          <a:ext cx="889000" cy="4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80" name="フローチャート : 判断 779">
          <a:extLst>
            <a:ext uri="{FF2B5EF4-FFF2-40B4-BE49-F238E27FC236}">
              <a16:creationId xmlns="" xmlns:a16="http://schemas.microsoft.com/office/drawing/2014/main" id="{00000000-0008-0000-0600-00000C030000}"/>
            </a:ext>
          </a:extLst>
        </xdr:cNvPr>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90822</xdr:rowOff>
    </xdr:from>
    <xdr:ext cx="469744"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9310427" y="986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2" name="フローチャート : 判断 781">
          <a:extLst>
            <a:ext uri="{FF2B5EF4-FFF2-40B4-BE49-F238E27FC236}">
              <a16:creationId xmlns="" xmlns:a16="http://schemas.microsoft.com/office/drawing/2014/main" id="{00000000-0008-0000-0600-00000E030000}"/>
            </a:ext>
          </a:extLst>
        </xdr:cNvPr>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9" name="円/楕円 788">
          <a:extLst>
            <a:ext uri="{FF2B5EF4-FFF2-40B4-BE49-F238E27FC236}">
              <a16:creationId xmlns="" xmlns:a16="http://schemas.microsoft.com/office/drawing/2014/main" id="{00000000-0008-0000-0600-00001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0" name="貸付金該当値テキスト">
          <a:extLst>
            <a:ext uri="{FF2B5EF4-FFF2-40B4-BE49-F238E27FC236}">
              <a16:creationId xmlns="" xmlns:a16="http://schemas.microsoft.com/office/drawing/2014/main" id="{00000000-0008-0000-0600-00001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1" name="円/楕円 790">
          <a:extLst>
            <a:ext uri="{FF2B5EF4-FFF2-40B4-BE49-F238E27FC236}">
              <a16:creationId xmlns="" xmlns:a16="http://schemas.microsoft.com/office/drawing/2014/main" id="{00000000-0008-0000-0600-00001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3" name="円/楕円 792">
          <a:extLst>
            <a:ext uri="{FF2B5EF4-FFF2-40B4-BE49-F238E27FC236}">
              <a16:creationId xmlns="" xmlns:a16="http://schemas.microsoft.com/office/drawing/2014/main" id="{00000000-0008-0000-0600-00001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63627</xdr:rowOff>
    </xdr:from>
    <xdr:to>
      <xdr:col>28</xdr:col>
      <xdr:colOff>365125</xdr:colOff>
      <xdr:row>56</xdr:row>
      <xdr:rowOff>165227</xdr:rowOff>
    </xdr:to>
    <xdr:sp macro="" textlink="">
      <xdr:nvSpPr>
        <xdr:cNvPr id="795" name="円/楕円 794">
          <a:extLst>
            <a:ext uri="{FF2B5EF4-FFF2-40B4-BE49-F238E27FC236}">
              <a16:creationId xmlns="" xmlns:a16="http://schemas.microsoft.com/office/drawing/2014/main" id="{00000000-0008-0000-0600-00001B030000}"/>
            </a:ext>
          </a:extLst>
        </xdr:cNvPr>
        <xdr:cNvSpPr/>
      </xdr:nvSpPr>
      <xdr:spPr>
        <a:xfrm>
          <a:off x="19494500" y="96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10304</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9310427" y="944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7" name="円/楕円 796">
          <a:extLst>
            <a:ext uri="{FF2B5EF4-FFF2-40B4-BE49-F238E27FC236}">
              <a16:creationId xmlns="" xmlns:a16="http://schemas.microsoft.com/office/drawing/2014/main" id="{00000000-0008-0000-0600-00001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a:extLst>
            <a:ext uri="{FF2B5EF4-FFF2-40B4-BE49-F238E27FC236}">
              <a16:creationId xmlns="" xmlns:a16="http://schemas.microsoft.com/office/drawing/2014/main" id="{00000000-0008-0000-0600-00001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a:extLst>
            <a:ext uri="{FF2B5EF4-FFF2-40B4-BE49-F238E27FC236}">
              <a16:creationId xmlns="" xmlns:a16="http://schemas.microsoft.com/office/drawing/2014/main" id="{00000000-0008-0000-0600-00002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a:extLst>
            <a:ext uri="{FF2B5EF4-FFF2-40B4-BE49-F238E27FC236}">
              <a16:creationId xmlns="" xmlns:a16="http://schemas.microsoft.com/office/drawing/2014/main" id="{00000000-0008-0000-0600-00002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a:extLst>
            <a:ext uri="{FF2B5EF4-FFF2-40B4-BE49-F238E27FC236}">
              <a16:creationId xmlns="" xmlns:a16="http://schemas.microsoft.com/office/drawing/2014/main" id="{00000000-0008-0000-0600-00002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a:extLst>
            <a:ext uri="{FF2B5EF4-FFF2-40B4-BE49-F238E27FC236}">
              <a16:creationId xmlns="" xmlns:a16="http://schemas.microsoft.com/office/drawing/2014/main" id="{00000000-0008-0000-0600-00002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a:extLst>
            <a:ext uri="{FF2B5EF4-FFF2-40B4-BE49-F238E27FC236}">
              <a16:creationId xmlns="" xmlns:a16="http://schemas.microsoft.com/office/drawing/2014/main" id="{00000000-0008-0000-0600-00002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a:extLst>
            <a:ext uri="{FF2B5EF4-FFF2-40B4-BE49-F238E27FC236}">
              <a16:creationId xmlns="" xmlns:a16="http://schemas.microsoft.com/office/drawing/2014/main" id="{00000000-0008-0000-0600-00002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a:extLst>
            <a:ext uri="{FF2B5EF4-FFF2-40B4-BE49-F238E27FC236}">
              <a16:creationId xmlns=""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a:extLst>
            <a:ext uri="{FF2B5EF4-FFF2-40B4-BE49-F238E27FC236}">
              <a16:creationId xmlns=""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a:extLst>
            <a:ext uri="{FF2B5EF4-FFF2-40B4-BE49-F238E27FC236}">
              <a16:creationId xmlns="" xmlns:a16="http://schemas.microsoft.com/office/drawing/2014/main" id="{00000000-0008-0000-0600-00002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a:extLst>
            <a:ext uri="{FF2B5EF4-FFF2-40B4-BE49-F238E27FC236}">
              <a16:creationId xmlns="" xmlns:a16="http://schemas.microsoft.com/office/drawing/2014/main" id="{00000000-0008-0000-0600-00002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a:extLst>
            <a:ext uri="{FF2B5EF4-FFF2-40B4-BE49-F238E27FC236}">
              <a16:creationId xmlns="" xmlns:a16="http://schemas.microsoft.com/office/drawing/2014/main" id="{00000000-0008-0000-0600-00003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a:extLst>
            <a:ext uri="{FF2B5EF4-FFF2-40B4-BE49-F238E27FC236}">
              <a16:creationId xmlns="" xmlns:a16="http://schemas.microsoft.com/office/drawing/2014/main" id="{00000000-0008-0000-0600-00003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a:extLst>
            <a:ext uri="{FF2B5EF4-FFF2-40B4-BE49-F238E27FC236}">
              <a16:creationId xmlns="" xmlns:a16="http://schemas.microsoft.com/office/drawing/2014/main" id="{00000000-0008-0000-0600-00003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a:extLst>
            <a:ext uri="{FF2B5EF4-FFF2-40B4-BE49-F238E27FC236}">
              <a16:creationId xmlns=""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a:extLst>
            <a:ext uri="{FF2B5EF4-FFF2-40B4-BE49-F238E27FC236}">
              <a16:creationId xmlns=""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6" name="繰出金最小値テキスト">
          <a:extLst>
            <a:ext uri="{FF2B5EF4-FFF2-40B4-BE49-F238E27FC236}">
              <a16:creationId xmlns="" xmlns:a16="http://schemas.microsoft.com/office/drawing/2014/main" id="{00000000-0008-0000-0600-00003A030000}"/>
            </a:ext>
          </a:extLst>
        </xdr:cNvPr>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8" name="繰出金最大値テキスト">
          <a:extLst>
            <a:ext uri="{FF2B5EF4-FFF2-40B4-BE49-F238E27FC236}">
              <a16:creationId xmlns="" xmlns:a16="http://schemas.microsoft.com/office/drawing/2014/main" id="{00000000-0008-0000-0600-00003C030000}"/>
            </a:ext>
          </a:extLst>
        </xdr:cNvPr>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42137</xdr:rowOff>
    </xdr:from>
    <xdr:to>
      <xdr:col>32</xdr:col>
      <xdr:colOff>187325</xdr:colOff>
      <xdr:row>76</xdr:row>
      <xdr:rowOff>78191</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flipV="1">
          <a:off x="21323300" y="13072337"/>
          <a:ext cx="8382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31" name="繰出金平均値テキスト">
          <a:extLst>
            <a:ext uri="{FF2B5EF4-FFF2-40B4-BE49-F238E27FC236}">
              <a16:creationId xmlns="" xmlns:a16="http://schemas.microsoft.com/office/drawing/2014/main" id="{00000000-0008-0000-0600-00003F030000}"/>
            </a:ext>
          </a:extLst>
        </xdr:cNvPr>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2" name="フローチャート : 判断 831">
          <a:extLst>
            <a:ext uri="{FF2B5EF4-FFF2-40B4-BE49-F238E27FC236}">
              <a16:creationId xmlns="" xmlns:a16="http://schemas.microsoft.com/office/drawing/2014/main" id="{00000000-0008-0000-0600-000040030000}"/>
            </a:ext>
          </a:extLst>
        </xdr:cNvPr>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78191</xdr:rowOff>
    </xdr:from>
    <xdr:to>
      <xdr:col>31</xdr:col>
      <xdr:colOff>34925</xdr:colOff>
      <xdr:row>77</xdr:row>
      <xdr:rowOff>2899</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flipV="1">
          <a:off x="20434300" y="13108391"/>
          <a:ext cx="889000" cy="9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4" name="フローチャート : 判断 833">
          <a:extLst>
            <a:ext uri="{FF2B5EF4-FFF2-40B4-BE49-F238E27FC236}">
              <a16:creationId xmlns="" xmlns:a16="http://schemas.microsoft.com/office/drawing/2014/main" id="{00000000-0008-0000-0600-000042030000}"/>
            </a:ext>
          </a:extLst>
        </xdr:cNvPr>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2899</xdr:rowOff>
    </xdr:from>
    <xdr:to>
      <xdr:col>29</xdr:col>
      <xdr:colOff>517525</xdr:colOff>
      <xdr:row>77</xdr:row>
      <xdr:rowOff>33009</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flipV="1">
          <a:off x="19545300" y="13204549"/>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7" name="フローチャート : 判断 836">
          <a:extLst>
            <a:ext uri="{FF2B5EF4-FFF2-40B4-BE49-F238E27FC236}">
              <a16:creationId xmlns="" xmlns:a16="http://schemas.microsoft.com/office/drawing/2014/main" id="{00000000-0008-0000-0600-000045030000}"/>
            </a:ext>
          </a:extLst>
        </xdr:cNvPr>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21775</xdr:rowOff>
    </xdr:from>
    <xdr:to>
      <xdr:col>28</xdr:col>
      <xdr:colOff>314325</xdr:colOff>
      <xdr:row>77</xdr:row>
      <xdr:rowOff>33009</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656300" y="13223425"/>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40" name="フローチャート : 判断 839">
          <a:extLst>
            <a:ext uri="{FF2B5EF4-FFF2-40B4-BE49-F238E27FC236}">
              <a16:creationId xmlns="" xmlns:a16="http://schemas.microsoft.com/office/drawing/2014/main" id="{00000000-0008-0000-0600-000048030000}"/>
            </a:ext>
          </a:extLst>
        </xdr:cNvPr>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2" name="フローチャート : 判断 841">
          <a:extLst>
            <a:ext uri="{FF2B5EF4-FFF2-40B4-BE49-F238E27FC236}">
              <a16:creationId xmlns="" xmlns:a16="http://schemas.microsoft.com/office/drawing/2014/main" id="{00000000-0008-0000-0600-00004A030000}"/>
            </a:ext>
          </a:extLst>
        </xdr:cNvPr>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162787</xdr:rowOff>
    </xdr:from>
    <xdr:to>
      <xdr:col>32</xdr:col>
      <xdr:colOff>238125</xdr:colOff>
      <xdr:row>76</xdr:row>
      <xdr:rowOff>92937</xdr:rowOff>
    </xdr:to>
    <xdr:sp macro="" textlink="">
      <xdr:nvSpPr>
        <xdr:cNvPr id="849" name="円/楕円 848">
          <a:extLst>
            <a:ext uri="{FF2B5EF4-FFF2-40B4-BE49-F238E27FC236}">
              <a16:creationId xmlns="" xmlns:a16="http://schemas.microsoft.com/office/drawing/2014/main" id="{00000000-0008-0000-0600-000051030000}"/>
            </a:ext>
          </a:extLst>
        </xdr:cNvPr>
        <xdr:cNvSpPr/>
      </xdr:nvSpPr>
      <xdr:spPr>
        <a:xfrm>
          <a:off x="22110700" y="130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141214</xdr:rowOff>
    </xdr:from>
    <xdr:ext cx="534377" cy="259045"/>
    <xdr:sp macro="" textlink="">
      <xdr:nvSpPr>
        <xdr:cNvPr id="850" name="繰出金該当値テキスト">
          <a:extLst>
            <a:ext uri="{FF2B5EF4-FFF2-40B4-BE49-F238E27FC236}">
              <a16:creationId xmlns="" xmlns:a16="http://schemas.microsoft.com/office/drawing/2014/main" id="{00000000-0008-0000-0600-000052030000}"/>
            </a:ext>
          </a:extLst>
        </xdr:cNvPr>
        <xdr:cNvSpPr txBox="1"/>
      </xdr:nvSpPr>
      <xdr:spPr>
        <a:xfrm>
          <a:off x="22212300" y="129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27391</xdr:rowOff>
    </xdr:from>
    <xdr:to>
      <xdr:col>31</xdr:col>
      <xdr:colOff>85725</xdr:colOff>
      <xdr:row>76</xdr:row>
      <xdr:rowOff>128991</xdr:rowOff>
    </xdr:to>
    <xdr:sp macro="" textlink="">
      <xdr:nvSpPr>
        <xdr:cNvPr id="851" name="円/楕円 850">
          <a:extLst>
            <a:ext uri="{FF2B5EF4-FFF2-40B4-BE49-F238E27FC236}">
              <a16:creationId xmlns="" xmlns:a16="http://schemas.microsoft.com/office/drawing/2014/main" id="{00000000-0008-0000-0600-000053030000}"/>
            </a:ext>
          </a:extLst>
        </xdr:cNvPr>
        <xdr:cNvSpPr/>
      </xdr:nvSpPr>
      <xdr:spPr>
        <a:xfrm>
          <a:off x="21272500" y="130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120118</xdr:rowOff>
    </xdr:from>
    <xdr:ext cx="534377"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1056111" y="131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123549</xdr:rowOff>
    </xdr:from>
    <xdr:to>
      <xdr:col>29</xdr:col>
      <xdr:colOff>568325</xdr:colOff>
      <xdr:row>77</xdr:row>
      <xdr:rowOff>53699</xdr:rowOff>
    </xdr:to>
    <xdr:sp macro="" textlink="">
      <xdr:nvSpPr>
        <xdr:cNvPr id="853" name="円/楕円 852">
          <a:extLst>
            <a:ext uri="{FF2B5EF4-FFF2-40B4-BE49-F238E27FC236}">
              <a16:creationId xmlns="" xmlns:a16="http://schemas.microsoft.com/office/drawing/2014/main" id="{00000000-0008-0000-0600-000055030000}"/>
            </a:ext>
          </a:extLst>
        </xdr:cNvPr>
        <xdr:cNvSpPr/>
      </xdr:nvSpPr>
      <xdr:spPr>
        <a:xfrm>
          <a:off x="20383500" y="1315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44826</xdr:rowOff>
    </xdr:from>
    <xdr:ext cx="534377"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0167111" y="1324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153659</xdr:rowOff>
    </xdr:from>
    <xdr:to>
      <xdr:col>28</xdr:col>
      <xdr:colOff>365125</xdr:colOff>
      <xdr:row>77</xdr:row>
      <xdr:rowOff>83809</xdr:rowOff>
    </xdr:to>
    <xdr:sp macro="" textlink="">
      <xdr:nvSpPr>
        <xdr:cNvPr id="855" name="円/楕円 854">
          <a:extLst>
            <a:ext uri="{FF2B5EF4-FFF2-40B4-BE49-F238E27FC236}">
              <a16:creationId xmlns="" xmlns:a16="http://schemas.microsoft.com/office/drawing/2014/main" id="{00000000-0008-0000-0600-000057030000}"/>
            </a:ext>
          </a:extLst>
        </xdr:cNvPr>
        <xdr:cNvSpPr/>
      </xdr:nvSpPr>
      <xdr:spPr>
        <a:xfrm>
          <a:off x="19494500" y="131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74936</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9278111" y="132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142425</xdr:rowOff>
    </xdr:from>
    <xdr:to>
      <xdr:col>27</xdr:col>
      <xdr:colOff>161925</xdr:colOff>
      <xdr:row>77</xdr:row>
      <xdr:rowOff>72575</xdr:rowOff>
    </xdr:to>
    <xdr:sp macro="" textlink="">
      <xdr:nvSpPr>
        <xdr:cNvPr id="857" name="円/楕円 856">
          <a:extLst>
            <a:ext uri="{FF2B5EF4-FFF2-40B4-BE49-F238E27FC236}">
              <a16:creationId xmlns="" xmlns:a16="http://schemas.microsoft.com/office/drawing/2014/main" id="{00000000-0008-0000-0600-000059030000}"/>
            </a:ext>
          </a:extLst>
        </xdr:cNvPr>
        <xdr:cNvSpPr/>
      </xdr:nvSpPr>
      <xdr:spPr>
        <a:xfrm>
          <a:off x="18605500" y="131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63702</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389111" y="132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a:extLst>
            <a:ext uri="{FF2B5EF4-FFF2-40B4-BE49-F238E27FC236}">
              <a16:creationId xmlns=""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a:extLst>
            <a:ext uri="{FF2B5EF4-FFF2-40B4-BE49-F238E27FC236}">
              <a16:creationId xmlns="" xmlns:a16="http://schemas.microsoft.com/office/drawing/2014/main" id="{00000000-0008-0000-0600-00005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a:extLst>
            <a:ext uri="{FF2B5EF4-FFF2-40B4-BE49-F238E27FC236}">
              <a16:creationId xmlns="" xmlns:a16="http://schemas.microsoft.com/office/drawing/2014/main" id="{00000000-0008-0000-0600-00005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a:extLst>
            <a:ext uri="{FF2B5EF4-FFF2-40B4-BE49-F238E27FC236}">
              <a16:creationId xmlns="" xmlns:a16="http://schemas.microsoft.com/office/drawing/2014/main" id="{00000000-0008-0000-0600-00005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a:extLst>
            <a:ext uri="{FF2B5EF4-FFF2-40B4-BE49-F238E27FC236}">
              <a16:creationId xmlns="" xmlns:a16="http://schemas.microsoft.com/office/drawing/2014/main" id="{00000000-0008-0000-0600-00005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a:extLst>
            <a:ext uri="{FF2B5EF4-FFF2-40B4-BE49-F238E27FC236}">
              <a16:creationId xmlns="" xmlns:a16="http://schemas.microsoft.com/office/drawing/2014/main" id="{00000000-0008-0000-0600-00006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a:extLst>
            <a:ext uri="{FF2B5EF4-FFF2-40B4-BE49-F238E27FC236}">
              <a16:creationId xmlns="" xmlns:a16="http://schemas.microsoft.com/office/drawing/2014/main" id="{00000000-0008-0000-0600-00006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a:extLst>
            <a:ext uri="{FF2B5EF4-FFF2-40B4-BE49-F238E27FC236}">
              <a16:creationId xmlns="" xmlns:a16="http://schemas.microsoft.com/office/drawing/2014/main" id="{00000000-0008-0000-0600-00006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a:extLst>
            <a:ext uri="{FF2B5EF4-FFF2-40B4-BE49-F238E27FC236}">
              <a16:creationId xmlns="" xmlns:a16="http://schemas.microsoft.com/office/drawing/2014/main" id="{00000000-0008-0000-0600-00006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a:extLst>
            <a:ext uri="{FF2B5EF4-FFF2-40B4-BE49-F238E27FC236}">
              <a16:creationId xmlns="" xmlns:a16="http://schemas.microsoft.com/office/drawing/2014/main" id="{00000000-0008-0000-0600-00006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a:extLst>
            <a:ext uri="{FF2B5EF4-FFF2-40B4-BE49-F238E27FC236}">
              <a16:creationId xmlns="" xmlns:a16="http://schemas.microsoft.com/office/drawing/2014/main" id="{00000000-0008-0000-0600-00006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a:extLst>
            <a:ext uri="{FF2B5EF4-FFF2-40B4-BE49-F238E27FC236}">
              <a16:creationId xmlns="" xmlns:a16="http://schemas.microsoft.com/office/drawing/2014/main" id="{00000000-0008-0000-0600-00006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a:extLst>
            <a:ext uri="{FF2B5EF4-FFF2-40B4-BE49-F238E27FC236}">
              <a16:creationId xmlns=""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a:extLst>
            <a:ext uri="{FF2B5EF4-FFF2-40B4-BE49-F238E27FC236}">
              <a16:creationId xmlns="" xmlns:a16="http://schemas.microsoft.com/office/drawing/2014/main" id="{00000000-0008-0000-0600-00006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a:extLst>
            <a:ext uri="{FF2B5EF4-FFF2-40B4-BE49-F238E27FC236}">
              <a16:creationId xmlns="" xmlns:a16="http://schemas.microsoft.com/office/drawing/2014/main" id="{00000000-0008-0000-0600-00007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a:extLst>
            <a:ext uri="{FF2B5EF4-FFF2-40B4-BE49-F238E27FC236}">
              <a16:creationId xmlns="" xmlns:a16="http://schemas.microsoft.com/office/drawing/2014/main" id="{00000000-0008-0000-0600-00007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a:extLst>
            <a:ext uri="{FF2B5EF4-FFF2-40B4-BE49-F238E27FC236}">
              <a16:creationId xmlns="" xmlns:a16="http://schemas.microsoft.com/office/drawing/2014/main" id="{00000000-0008-0000-0600-00007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a:extLst>
            <a:ext uri="{FF2B5EF4-FFF2-40B4-BE49-F238E27FC236}">
              <a16:creationId xmlns="" xmlns:a16="http://schemas.microsoft.com/office/drawing/2014/main" id="{00000000-0008-0000-0600-00007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a:extLst>
            <a:ext uri="{FF2B5EF4-FFF2-40B4-BE49-F238E27FC236}">
              <a16:creationId xmlns="" xmlns:a16="http://schemas.microsoft.com/office/drawing/2014/main" id="{00000000-0008-0000-0600-00007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a:extLst>
            <a:ext uri="{FF2B5EF4-FFF2-40B4-BE49-F238E27FC236}">
              <a16:creationId xmlns="" xmlns:a16="http://schemas.microsoft.com/office/drawing/2014/main" id="{00000000-0008-0000-0600-00007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a:extLst>
            <a:ext uri="{FF2B5EF4-FFF2-40B4-BE49-F238E27FC236}">
              <a16:creationId xmlns="" xmlns:a16="http://schemas.microsoft.com/office/drawing/2014/main" id="{00000000-0008-0000-0600-00008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a:extLst>
            <a:ext uri="{FF2B5EF4-FFF2-40B4-BE49-F238E27FC236}">
              <a16:creationId xmlns="" xmlns:a16="http://schemas.microsoft.com/office/drawing/2014/main" id="{00000000-0008-0000-0600-00008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a:extLst>
            <a:ext uri="{FF2B5EF4-FFF2-40B4-BE49-F238E27FC236}">
              <a16:creationId xmlns="" xmlns:a16="http://schemas.microsoft.com/office/drawing/2014/main" id="{00000000-0008-0000-0600-00008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a:extLst>
            <a:ext uri="{FF2B5EF4-FFF2-40B4-BE49-F238E27FC236}">
              <a16:creationId xmlns="" xmlns:a16="http://schemas.microsoft.com/office/drawing/2014/main" id="{00000000-0008-0000-0600-00008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a:extLst>
            <a:ext uri="{FF2B5EF4-FFF2-40B4-BE49-F238E27FC236}">
              <a16:creationId xmlns="" xmlns:a16="http://schemas.microsoft.com/office/drawing/2014/main" id="{00000000-0008-0000-0600-00008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a:extLst>
            <a:ext uri="{FF2B5EF4-FFF2-40B4-BE49-F238E27FC236}">
              <a16:creationId xmlns="" xmlns:a16="http://schemas.microsoft.com/office/drawing/2014/main" id="{00000000-0008-0000-0600-00008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a:extLst>
            <a:ext uri="{FF2B5EF4-FFF2-40B4-BE49-F238E27FC236}">
              <a16:creationId xmlns="" xmlns:a16="http://schemas.microsoft.com/office/drawing/2014/main" id="{00000000-0008-0000-0600-00008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a:extLst>
            <a:ext uri="{FF2B5EF4-FFF2-40B4-BE49-F238E27FC236}">
              <a16:creationId xmlns="" xmlns:a16="http://schemas.microsoft.com/office/drawing/2014/main" id="{00000000-0008-0000-0600-00008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・義務的経費（人件費・扶助費・公債費）</a:t>
          </a:r>
          <a:endParaRPr lang="ja-JP" altLang="ja-JP" sz="1100">
            <a:effectLst/>
          </a:endParaRPr>
        </a:p>
        <a:p>
          <a:r>
            <a:rPr kumimoji="1" lang="ja-JP" altLang="ja-JP" sz="1100">
              <a:solidFill>
                <a:schemeClr val="dk1"/>
              </a:solidFill>
              <a:effectLst/>
              <a:latin typeface="+mn-lt"/>
              <a:ea typeface="+mn-ea"/>
              <a:cs typeface="+mn-cs"/>
            </a:rPr>
            <a:t>　類似団体内平均値と比較して、人件費・扶助費は高く、公債費は低い水準となっている。適正な定員管理、福祉サービス給付の適正化に努める。</a:t>
          </a:r>
          <a:endParaRPr lang="ja-JP" altLang="ja-JP" sz="1100">
            <a:effectLst/>
          </a:endParaRPr>
        </a:p>
        <a:p>
          <a:r>
            <a:rPr kumimoji="1" lang="ja-JP" altLang="ja-JP" sz="1100" b="1">
              <a:solidFill>
                <a:schemeClr val="dk1"/>
              </a:solidFill>
              <a:effectLst/>
              <a:latin typeface="+mn-lt"/>
              <a:ea typeface="+mn-ea"/>
              <a:cs typeface="+mn-cs"/>
            </a:rPr>
            <a:t>・投資的経費（普通建設事業費・災害復旧事業費・失業対策事業費）</a:t>
          </a:r>
          <a:endParaRPr lang="ja-JP" altLang="ja-JP" sz="1100">
            <a:effectLst/>
          </a:endParaRPr>
        </a:p>
        <a:p>
          <a:r>
            <a:rPr kumimoji="1" lang="ja-JP" altLang="ja-JP" sz="1100">
              <a:solidFill>
                <a:schemeClr val="dk1"/>
              </a:solidFill>
              <a:effectLst/>
              <a:latin typeface="+mn-lt"/>
              <a:ea typeface="+mn-ea"/>
              <a:cs typeface="+mn-cs"/>
            </a:rPr>
            <a:t>　類似団体内平均値と比較して、高い水準となっている。普通建設事業費では総合運動公園建設事業や超高速ブロードバンド整備事業などを実施してきたため住民一人当たりの金額が多くなっている。災害復旧事業費では、平成２４年度に発生した九州北部豪雨災害復旧事業を実施　　　　　　　　　　　　　　　　　　　　　　　　　　　　　　　　　　　　　　　　　　　　　　　　あしてきたことにより多くなっている。</a:t>
          </a:r>
          <a:endParaRPr lang="ja-JP" altLang="ja-JP" sz="1100">
            <a:effectLst/>
          </a:endParaRPr>
        </a:p>
        <a:p>
          <a:r>
            <a:rPr kumimoji="1" lang="ja-JP" altLang="ja-JP" sz="1100" b="1">
              <a:solidFill>
                <a:schemeClr val="dk1"/>
              </a:solidFill>
              <a:effectLst/>
              <a:latin typeface="+mn-lt"/>
              <a:ea typeface="+mn-ea"/>
              <a:cs typeface="+mn-cs"/>
            </a:rPr>
            <a:t>・その他の経費（物件費・維持補修費・補助費等・積立金・投資及び出資金・貸付金・繰出金・前年度繰上充用金）</a:t>
          </a:r>
          <a:endParaRPr lang="ja-JP" altLang="ja-JP" sz="1100">
            <a:effectLst/>
          </a:endParaRPr>
        </a:p>
        <a:p>
          <a:r>
            <a:rPr kumimoji="1" lang="ja-JP" altLang="ja-JP" sz="1100">
              <a:solidFill>
                <a:schemeClr val="dk1"/>
              </a:solidFill>
              <a:effectLst/>
              <a:latin typeface="+mn-lt"/>
              <a:ea typeface="+mn-ea"/>
              <a:cs typeface="+mn-cs"/>
            </a:rPr>
            <a:t>　類似団体内平均値と比較して、物件費・補助費等・積立金は高く、維持補修費・繰出金は低い水準となっている。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16,434
16,308
286.51
9,163,726
8,746,476
335,702
5,059,179
6,962,658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149171</xdr:rowOff>
    </xdr:from>
    <xdr:to>
      <xdr:col>6</xdr:col>
      <xdr:colOff>511175</xdr:colOff>
      <xdr:row>33</xdr:row>
      <xdr:rowOff>41728</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3797300" y="563557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a:extLst>
            <a:ext uri="{FF2B5EF4-FFF2-40B4-BE49-F238E27FC236}">
              <a16:creationId xmlns="" xmlns:a16="http://schemas.microsoft.com/office/drawing/2014/main" id="{00000000-0008-0000-0700-000041000000}"/>
            </a:ext>
          </a:extLst>
        </xdr:cNvPr>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41728</xdr:rowOff>
    </xdr:from>
    <xdr:to>
      <xdr:col>5</xdr:col>
      <xdr:colOff>358775</xdr:colOff>
      <xdr:row>33</xdr:row>
      <xdr:rowOff>122392</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908300" y="5699578"/>
          <a:ext cx="889000" cy="8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a:extLst>
            <a:ext uri="{FF2B5EF4-FFF2-40B4-BE49-F238E27FC236}">
              <a16:creationId xmlns="" xmlns:a16="http://schemas.microsoft.com/office/drawing/2014/main" id="{00000000-0008-0000-0700-000043000000}"/>
            </a:ext>
          </a:extLst>
        </xdr:cNvPr>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36177</xdr:rowOff>
    </xdr:from>
    <xdr:to>
      <xdr:col>4</xdr:col>
      <xdr:colOff>155575</xdr:colOff>
      <xdr:row>33</xdr:row>
      <xdr:rowOff>122392</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2019300" y="5694027"/>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a:extLst>
            <a:ext uri="{FF2B5EF4-FFF2-40B4-BE49-F238E27FC236}">
              <a16:creationId xmlns="" xmlns:a16="http://schemas.microsoft.com/office/drawing/2014/main" id="{00000000-0008-0000-0700-000046000000}"/>
            </a:ext>
          </a:extLst>
        </xdr:cNvPr>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17236</xdr:rowOff>
    </xdr:from>
    <xdr:to>
      <xdr:col>2</xdr:col>
      <xdr:colOff>638175</xdr:colOff>
      <xdr:row>33</xdr:row>
      <xdr:rowOff>36177</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a:off x="1130300" y="5503636"/>
          <a:ext cx="889000" cy="19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a:extLst>
            <a:ext uri="{FF2B5EF4-FFF2-40B4-BE49-F238E27FC236}">
              <a16:creationId xmlns="" xmlns:a16="http://schemas.microsoft.com/office/drawing/2014/main" id="{00000000-0008-0000-0700-000049000000}"/>
            </a:ext>
          </a:extLst>
        </xdr:cNvPr>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a:extLst>
            <a:ext uri="{FF2B5EF4-FFF2-40B4-BE49-F238E27FC236}">
              <a16:creationId xmlns="" xmlns:a16="http://schemas.microsoft.com/office/drawing/2014/main" id="{00000000-0008-0000-0700-00004B000000}"/>
            </a:ext>
          </a:extLst>
        </xdr:cNvPr>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98371</xdr:rowOff>
    </xdr:from>
    <xdr:to>
      <xdr:col>6</xdr:col>
      <xdr:colOff>561975</xdr:colOff>
      <xdr:row>33</xdr:row>
      <xdr:rowOff>28521</xdr:rowOff>
    </xdr:to>
    <xdr:sp macro="" textlink="">
      <xdr:nvSpPr>
        <xdr:cNvPr id="82" name="円/楕円 81">
          <a:extLst>
            <a:ext uri="{FF2B5EF4-FFF2-40B4-BE49-F238E27FC236}">
              <a16:creationId xmlns="" xmlns:a16="http://schemas.microsoft.com/office/drawing/2014/main" id="{00000000-0008-0000-0700-000052000000}"/>
            </a:ext>
          </a:extLst>
        </xdr:cNvPr>
        <xdr:cNvSpPr/>
      </xdr:nvSpPr>
      <xdr:spPr>
        <a:xfrm>
          <a:off x="4584700" y="55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121248</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543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162378</xdr:rowOff>
    </xdr:from>
    <xdr:to>
      <xdr:col>5</xdr:col>
      <xdr:colOff>409575</xdr:colOff>
      <xdr:row>33</xdr:row>
      <xdr:rowOff>92528</xdr:rowOff>
    </xdr:to>
    <xdr:sp macro="" textlink="">
      <xdr:nvSpPr>
        <xdr:cNvPr id="84" name="円/楕円 83">
          <a:extLst>
            <a:ext uri="{FF2B5EF4-FFF2-40B4-BE49-F238E27FC236}">
              <a16:creationId xmlns="" xmlns:a16="http://schemas.microsoft.com/office/drawing/2014/main" id="{00000000-0008-0000-0700-000054000000}"/>
            </a:ext>
          </a:extLst>
        </xdr:cNvPr>
        <xdr:cNvSpPr/>
      </xdr:nvSpPr>
      <xdr:spPr>
        <a:xfrm>
          <a:off x="3746500" y="564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109055</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7" y="542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71592</xdr:rowOff>
    </xdr:from>
    <xdr:to>
      <xdr:col>4</xdr:col>
      <xdr:colOff>206375</xdr:colOff>
      <xdr:row>34</xdr:row>
      <xdr:rowOff>1742</xdr:rowOff>
    </xdr:to>
    <xdr:sp macro="" textlink="">
      <xdr:nvSpPr>
        <xdr:cNvPr id="86" name="円/楕円 85">
          <a:extLst>
            <a:ext uri="{FF2B5EF4-FFF2-40B4-BE49-F238E27FC236}">
              <a16:creationId xmlns="" xmlns:a16="http://schemas.microsoft.com/office/drawing/2014/main" id="{00000000-0008-0000-0700-000056000000}"/>
            </a:ext>
          </a:extLst>
        </xdr:cNvPr>
        <xdr:cNvSpPr/>
      </xdr:nvSpPr>
      <xdr:spPr>
        <a:xfrm>
          <a:off x="2857500" y="572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18269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7" y="550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156827</xdr:rowOff>
    </xdr:from>
    <xdr:to>
      <xdr:col>3</xdr:col>
      <xdr:colOff>3175</xdr:colOff>
      <xdr:row>33</xdr:row>
      <xdr:rowOff>86977</xdr:rowOff>
    </xdr:to>
    <xdr:sp macro="" textlink="">
      <xdr:nvSpPr>
        <xdr:cNvPr id="88" name="円/楕円 87">
          <a:extLst>
            <a:ext uri="{FF2B5EF4-FFF2-40B4-BE49-F238E27FC236}">
              <a16:creationId xmlns="" xmlns:a16="http://schemas.microsoft.com/office/drawing/2014/main" id="{00000000-0008-0000-0700-000058000000}"/>
            </a:ext>
          </a:extLst>
        </xdr:cNvPr>
        <xdr:cNvSpPr/>
      </xdr:nvSpPr>
      <xdr:spPr>
        <a:xfrm>
          <a:off x="1968500" y="56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103504</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7" y="541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137886</xdr:rowOff>
    </xdr:from>
    <xdr:to>
      <xdr:col>1</xdr:col>
      <xdr:colOff>485775</xdr:colOff>
      <xdr:row>32</xdr:row>
      <xdr:rowOff>68036</xdr:rowOff>
    </xdr:to>
    <xdr:sp macro="" textlink="">
      <xdr:nvSpPr>
        <xdr:cNvPr id="90" name="円/楕円 89">
          <a:extLst>
            <a:ext uri="{FF2B5EF4-FFF2-40B4-BE49-F238E27FC236}">
              <a16:creationId xmlns="" xmlns:a16="http://schemas.microsoft.com/office/drawing/2014/main" id="{00000000-0008-0000-0700-00005A000000}"/>
            </a:ext>
          </a:extLst>
        </xdr:cNvPr>
        <xdr:cNvSpPr/>
      </xdr:nvSpPr>
      <xdr:spPr>
        <a:xfrm>
          <a:off x="1079500" y="54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84563</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7" y="52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a:extLst>
            <a:ext uri="{FF2B5EF4-FFF2-40B4-BE49-F238E27FC236}">
              <a16:creationId xmlns="" xmlns:a16="http://schemas.microsoft.com/office/drawing/2014/main" id="{00000000-0008-0000-0700-000077000000}"/>
            </a:ext>
          </a:extLst>
        </xdr:cNvPr>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a:extLst>
            <a:ext uri="{FF2B5EF4-FFF2-40B4-BE49-F238E27FC236}">
              <a16:creationId xmlns="" xmlns:a16="http://schemas.microsoft.com/office/drawing/2014/main" id="{00000000-0008-0000-0700-000079000000}"/>
            </a:ext>
          </a:extLst>
        </xdr:cNvPr>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75747</xdr:rowOff>
    </xdr:from>
    <xdr:to>
      <xdr:col>6</xdr:col>
      <xdr:colOff>511175</xdr:colOff>
      <xdr:row>57</xdr:row>
      <xdr:rowOff>20273</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3797300" y="9505497"/>
          <a:ext cx="838200" cy="2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a:extLst>
            <a:ext uri="{FF2B5EF4-FFF2-40B4-BE49-F238E27FC236}">
              <a16:creationId xmlns="" xmlns:a16="http://schemas.microsoft.com/office/drawing/2014/main" id="{00000000-0008-0000-0700-00007C000000}"/>
            </a:ext>
          </a:extLst>
        </xdr:cNvPr>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a:extLst>
            <a:ext uri="{FF2B5EF4-FFF2-40B4-BE49-F238E27FC236}">
              <a16:creationId xmlns="" xmlns:a16="http://schemas.microsoft.com/office/drawing/2014/main" id="{00000000-0008-0000-0700-00007D000000}"/>
            </a:ext>
          </a:extLst>
        </xdr:cNvPr>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75747</xdr:rowOff>
    </xdr:from>
    <xdr:to>
      <xdr:col>5</xdr:col>
      <xdr:colOff>358775</xdr:colOff>
      <xdr:row>55</xdr:row>
      <xdr:rowOff>81167</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908300" y="9505497"/>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a:extLst>
            <a:ext uri="{FF2B5EF4-FFF2-40B4-BE49-F238E27FC236}">
              <a16:creationId xmlns="" xmlns:a16="http://schemas.microsoft.com/office/drawing/2014/main" id="{00000000-0008-0000-0700-00007F000000}"/>
            </a:ext>
          </a:extLst>
        </xdr:cNvPr>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120993</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3530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81167</xdr:rowOff>
    </xdr:from>
    <xdr:to>
      <xdr:col>4</xdr:col>
      <xdr:colOff>155575</xdr:colOff>
      <xdr:row>56</xdr:row>
      <xdr:rowOff>169298</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2019300" y="9510917"/>
          <a:ext cx="889000" cy="25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a:extLst>
            <a:ext uri="{FF2B5EF4-FFF2-40B4-BE49-F238E27FC236}">
              <a16:creationId xmlns="" xmlns:a16="http://schemas.microsoft.com/office/drawing/2014/main" id="{00000000-0008-0000-0700-000082000000}"/>
            </a:ext>
          </a:extLst>
        </xdr:cNvPr>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136756</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641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95537</xdr:rowOff>
    </xdr:from>
    <xdr:to>
      <xdr:col>2</xdr:col>
      <xdr:colOff>638175</xdr:colOff>
      <xdr:row>56</xdr:row>
      <xdr:rowOff>169298</xdr:rowOff>
    </xdr:to>
    <xdr:cxnSp macro="">
      <xdr:nvCxnSpPr>
        <xdr:cNvPr id="132" name="直線コネクタ 131">
          <a:extLst>
            <a:ext uri="{FF2B5EF4-FFF2-40B4-BE49-F238E27FC236}">
              <a16:creationId xmlns="" xmlns:a16="http://schemas.microsoft.com/office/drawing/2014/main" id="{00000000-0008-0000-0700-000084000000}"/>
            </a:ext>
          </a:extLst>
        </xdr:cNvPr>
        <xdr:cNvCxnSpPr/>
      </xdr:nvCxnSpPr>
      <xdr:spPr>
        <a:xfrm>
          <a:off x="1130300" y="9525287"/>
          <a:ext cx="889000" cy="2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a:extLst>
            <a:ext uri="{FF2B5EF4-FFF2-40B4-BE49-F238E27FC236}">
              <a16:creationId xmlns="" xmlns:a16="http://schemas.microsoft.com/office/drawing/2014/main" id="{00000000-0008-0000-0700-000085000000}"/>
            </a:ext>
          </a:extLst>
        </xdr:cNvPr>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a:extLst>
            <a:ext uri="{FF2B5EF4-FFF2-40B4-BE49-F238E27FC236}">
              <a16:creationId xmlns="" xmlns:a16="http://schemas.microsoft.com/office/drawing/2014/main" id="{00000000-0008-0000-0700-000087000000}"/>
            </a:ext>
          </a:extLst>
        </xdr:cNvPr>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68742</xdr:rowOff>
    </xdr:from>
    <xdr:ext cx="534377"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863111" y="96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140923</xdr:rowOff>
    </xdr:from>
    <xdr:to>
      <xdr:col>6</xdr:col>
      <xdr:colOff>561975</xdr:colOff>
      <xdr:row>57</xdr:row>
      <xdr:rowOff>71073</xdr:rowOff>
    </xdr:to>
    <xdr:sp macro="" textlink="">
      <xdr:nvSpPr>
        <xdr:cNvPr id="142" name="円/楕円 141">
          <a:extLst>
            <a:ext uri="{FF2B5EF4-FFF2-40B4-BE49-F238E27FC236}">
              <a16:creationId xmlns="" xmlns:a16="http://schemas.microsoft.com/office/drawing/2014/main" id="{00000000-0008-0000-0700-00008E000000}"/>
            </a:ext>
          </a:extLst>
        </xdr:cNvPr>
        <xdr:cNvSpPr/>
      </xdr:nvSpPr>
      <xdr:spPr>
        <a:xfrm>
          <a:off x="4584700" y="974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119350</xdr:rowOff>
    </xdr:from>
    <xdr:ext cx="534377" cy="259045"/>
    <xdr:sp macro="" textlink="">
      <xdr:nvSpPr>
        <xdr:cNvPr id="143" name="総務費該当値テキスト">
          <a:extLst>
            <a:ext uri="{FF2B5EF4-FFF2-40B4-BE49-F238E27FC236}">
              <a16:creationId xmlns="" xmlns:a16="http://schemas.microsoft.com/office/drawing/2014/main" id="{00000000-0008-0000-0700-00008F000000}"/>
            </a:ext>
          </a:extLst>
        </xdr:cNvPr>
        <xdr:cNvSpPr txBox="1"/>
      </xdr:nvSpPr>
      <xdr:spPr>
        <a:xfrm>
          <a:off x="4686300" y="972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68,721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24947</xdr:rowOff>
    </xdr:from>
    <xdr:to>
      <xdr:col>5</xdr:col>
      <xdr:colOff>409575</xdr:colOff>
      <xdr:row>55</xdr:row>
      <xdr:rowOff>126547</xdr:rowOff>
    </xdr:to>
    <xdr:sp macro="" textlink="">
      <xdr:nvSpPr>
        <xdr:cNvPr id="144" name="円/楕円 143">
          <a:extLst>
            <a:ext uri="{FF2B5EF4-FFF2-40B4-BE49-F238E27FC236}">
              <a16:creationId xmlns="" xmlns:a16="http://schemas.microsoft.com/office/drawing/2014/main" id="{00000000-0008-0000-0700-000090000000}"/>
            </a:ext>
          </a:extLst>
        </xdr:cNvPr>
        <xdr:cNvSpPr/>
      </xdr:nvSpPr>
      <xdr:spPr>
        <a:xfrm>
          <a:off x="3746500" y="94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143074</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3530111" y="92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30367</xdr:rowOff>
    </xdr:from>
    <xdr:to>
      <xdr:col>4</xdr:col>
      <xdr:colOff>206375</xdr:colOff>
      <xdr:row>55</xdr:row>
      <xdr:rowOff>131967</xdr:rowOff>
    </xdr:to>
    <xdr:sp macro="" textlink="">
      <xdr:nvSpPr>
        <xdr:cNvPr id="146" name="円/楕円 145">
          <a:extLst>
            <a:ext uri="{FF2B5EF4-FFF2-40B4-BE49-F238E27FC236}">
              <a16:creationId xmlns="" xmlns:a16="http://schemas.microsoft.com/office/drawing/2014/main" id="{00000000-0008-0000-0700-000092000000}"/>
            </a:ext>
          </a:extLst>
        </xdr:cNvPr>
        <xdr:cNvSpPr/>
      </xdr:nvSpPr>
      <xdr:spPr>
        <a:xfrm>
          <a:off x="2857500" y="946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148494</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2641111" y="923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118498</xdr:rowOff>
    </xdr:from>
    <xdr:to>
      <xdr:col>3</xdr:col>
      <xdr:colOff>3175</xdr:colOff>
      <xdr:row>57</xdr:row>
      <xdr:rowOff>48648</xdr:rowOff>
    </xdr:to>
    <xdr:sp macro="" textlink="">
      <xdr:nvSpPr>
        <xdr:cNvPr id="148" name="円/楕円 147">
          <a:extLst>
            <a:ext uri="{FF2B5EF4-FFF2-40B4-BE49-F238E27FC236}">
              <a16:creationId xmlns="" xmlns:a16="http://schemas.microsoft.com/office/drawing/2014/main" id="{00000000-0008-0000-0700-000094000000}"/>
            </a:ext>
          </a:extLst>
        </xdr:cNvPr>
        <xdr:cNvSpPr/>
      </xdr:nvSpPr>
      <xdr:spPr>
        <a:xfrm>
          <a:off x="1968500" y="97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39775</xdr:rowOff>
    </xdr:from>
    <xdr:ext cx="534377"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1752111" y="98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44737</xdr:rowOff>
    </xdr:from>
    <xdr:to>
      <xdr:col>1</xdr:col>
      <xdr:colOff>485775</xdr:colOff>
      <xdr:row>55</xdr:row>
      <xdr:rowOff>146337</xdr:rowOff>
    </xdr:to>
    <xdr:sp macro="" textlink="">
      <xdr:nvSpPr>
        <xdr:cNvPr id="150" name="円/楕円 149">
          <a:extLst>
            <a:ext uri="{FF2B5EF4-FFF2-40B4-BE49-F238E27FC236}">
              <a16:creationId xmlns="" xmlns:a16="http://schemas.microsoft.com/office/drawing/2014/main" id="{00000000-0008-0000-0700-000096000000}"/>
            </a:ext>
          </a:extLst>
        </xdr:cNvPr>
        <xdr:cNvSpPr/>
      </xdr:nvSpPr>
      <xdr:spPr>
        <a:xfrm>
          <a:off x="1079500" y="94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162864</xdr:rowOff>
    </xdr:from>
    <xdr:ext cx="534377" cy="259045"/>
    <xdr:sp macro="" textlink="">
      <xdr:nvSpPr>
        <xdr:cNvPr id="151" name="テキスト ボックス 150">
          <a:extLst>
            <a:ext uri="{FF2B5EF4-FFF2-40B4-BE49-F238E27FC236}">
              <a16:creationId xmlns="" xmlns:a16="http://schemas.microsoft.com/office/drawing/2014/main" id="{00000000-0008-0000-0700-000097000000}"/>
            </a:ext>
          </a:extLst>
        </xdr:cNvPr>
        <xdr:cNvSpPr txBox="1"/>
      </xdr:nvSpPr>
      <xdr:spPr>
        <a:xfrm>
          <a:off x="863111" y="92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a:extLst>
            <a:ext uri="{FF2B5EF4-FFF2-40B4-BE49-F238E27FC236}">
              <a16:creationId xmlns=""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a:extLst>
            <a:ext uri="{FF2B5EF4-FFF2-40B4-BE49-F238E27FC236}">
              <a16:creationId xmlns="" xmlns:a16="http://schemas.microsoft.com/office/drawing/2014/main" id="{00000000-0008-0000-0700-0000B3000000}"/>
            </a:ext>
          </a:extLst>
        </xdr:cNvPr>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a:extLst>
            <a:ext uri="{FF2B5EF4-FFF2-40B4-BE49-F238E27FC236}">
              <a16:creationId xmlns="" xmlns:a16="http://schemas.microsoft.com/office/drawing/2014/main" id="{00000000-0008-0000-0700-0000B5000000}"/>
            </a:ext>
          </a:extLst>
        </xdr:cNvPr>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42632</xdr:rowOff>
    </xdr:from>
    <xdr:to>
      <xdr:col>6</xdr:col>
      <xdr:colOff>511175</xdr:colOff>
      <xdr:row>76</xdr:row>
      <xdr:rowOff>47454</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a:off x="3797300" y="13072832"/>
          <a:ext cx="8382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a:extLst>
            <a:ext uri="{FF2B5EF4-FFF2-40B4-BE49-F238E27FC236}">
              <a16:creationId xmlns="" xmlns:a16="http://schemas.microsoft.com/office/drawing/2014/main" id="{00000000-0008-0000-0700-0000B8000000}"/>
            </a:ext>
          </a:extLst>
        </xdr:cNvPr>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a:extLst>
            <a:ext uri="{FF2B5EF4-FFF2-40B4-BE49-F238E27FC236}">
              <a16:creationId xmlns="" xmlns:a16="http://schemas.microsoft.com/office/drawing/2014/main" id="{00000000-0008-0000-0700-0000B9000000}"/>
            </a:ext>
          </a:extLst>
        </xdr:cNvPr>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42632</xdr:rowOff>
    </xdr:from>
    <xdr:to>
      <xdr:col>5</xdr:col>
      <xdr:colOff>358775</xdr:colOff>
      <xdr:row>76</xdr:row>
      <xdr:rowOff>155342</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2908300" y="13072832"/>
          <a:ext cx="889000" cy="1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a:extLst>
            <a:ext uri="{FF2B5EF4-FFF2-40B4-BE49-F238E27FC236}">
              <a16:creationId xmlns="" xmlns:a16="http://schemas.microsoft.com/office/drawing/2014/main" id="{00000000-0008-0000-0700-0000BB000000}"/>
            </a:ext>
          </a:extLst>
        </xdr:cNvPr>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155342</xdr:rowOff>
    </xdr:from>
    <xdr:to>
      <xdr:col>4</xdr:col>
      <xdr:colOff>155575</xdr:colOff>
      <xdr:row>77</xdr:row>
      <xdr:rowOff>124461</xdr:rowOff>
    </xdr:to>
    <xdr:cxnSp macro="">
      <xdr:nvCxnSpPr>
        <xdr:cNvPr id="189" name="直線コネクタ 188">
          <a:extLst>
            <a:ext uri="{FF2B5EF4-FFF2-40B4-BE49-F238E27FC236}">
              <a16:creationId xmlns="" xmlns:a16="http://schemas.microsoft.com/office/drawing/2014/main" id="{00000000-0008-0000-0700-0000BD000000}"/>
            </a:ext>
          </a:extLst>
        </xdr:cNvPr>
        <xdr:cNvCxnSpPr/>
      </xdr:nvCxnSpPr>
      <xdr:spPr>
        <a:xfrm flipV="1">
          <a:off x="2019300" y="13185542"/>
          <a:ext cx="889000" cy="14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a:extLst>
            <a:ext uri="{FF2B5EF4-FFF2-40B4-BE49-F238E27FC236}">
              <a16:creationId xmlns="" xmlns:a16="http://schemas.microsoft.com/office/drawing/2014/main" id="{00000000-0008-0000-0700-0000BE000000}"/>
            </a:ext>
          </a:extLst>
        </xdr:cNvPr>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124461</xdr:rowOff>
    </xdr:from>
    <xdr:to>
      <xdr:col>2</xdr:col>
      <xdr:colOff>638175</xdr:colOff>
      <xdr:row>77</xdr:row>
      <xdr:rowOff>126921</xdr:rowOff>
    </xdr:to>
    <xdr:cxnSp macro="">
      <xdr:nvCxnSpPr>
        <xdr:cNvPr id="192" name="直線コネクタ 191">
          <a:extLst>
            <a:ext uri="{FF2B5EF4-FFF2-40B4-BE49-F238E27FC236}">
              <a16:creationId xmlns="" xmlns:a16="http://schemas.microsoft.com/office/drawing/2014/main" id="{00000000-0008-0000-0700-0000C0000000}"/>
            </a:ext>
          </a:extLst>
        </xdr:cNvPr>
        <xdr:cNvCxnSpPr/>
      </xdr:nvCxnSpPr>
      <xdr:spPr>
        <a:xfrm flipV="1">
          <a:off x="1130300" y="13326111"/>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a:extLst>
            <a:ext uri="{FF2B5EF4-FFF2-40B4-BE49-F238E27FC236}">
              <a16:creationId xmlns="" xmlns:a16="http://schemas.microsoft.com/office/drawing/2014/main" id="{00000000-0008-0000-0700-0000C1000000}"/>
            </a:ext>
          </a:extLst>
        </xdr:cNvPr>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a:extLst>
            <a:ext uri="{FF2B5EF4-FFF2-40B4-BE49-F238E27FC236}">
              <a16:creationId xmlns="" xmlns:a16="http://schemas.microsoft.com/office/drawing/2014/main" id="{00000000-0008-0000-0700-0000C3000000}"/>
            </a:ext>
          </a:extLst>
        </xdr:cNvPr>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168104</xdr:rowOff>
    </xdr:from>
    <xdr:to>
      <xdr:col>6</xdr:col>
      <xdr:colOff>561975</xdr:colOff>
      <xdr:row>76</xdr:row>
      <xdr:rowOff>98254</xdr:rowOff>
    </xdr:to>
    <xdr:sp macro="" textlink="">
      <xdr:nvSpPr>
        <xdr:cNvPr id="202" name="円/楕円 201">
          <a:extLst>
            <a:ext uri="{FF2B5EF4-FFF2-40B4-BE49-F238E27FC236}">
              <a16:creationId xmlns="" xmlns:a16="http://schemas.microsoft.com/office/drawing/2014/main" id="{00000000-0008-0000-0700-0000CA000000}"/>
            </a:ext>
          </a:extLst>
        </xdr:cNvPr>
        <xdr:cNvSpPr/>
      </xdr:nvSpPr>
      <xdr:spPr>
        <a:xfrm>
          <a:off x="4584700" y="13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19531</xdr:rowOff>
    </xdr:from>
    <xdr:ext cx="599010" cy="259045"/>
    <xdr:sp macro="" textlink="">
      <xdr:nvSpPr>
        <xdr:cNvPr id="203" name="民生費該当値テキスト">
          <a:extLst>
            <a:ext uri="{FF2B5EF4-FFF2-40B4-BE49-F238E27FC236}">
              <a16:creationId xmlns="" xmlns:a16="http://schemas.microsoft.com/office/drawing/2014/main" id="{00000000-0008-0000-0700-0000CB000000}"/>
            </a:ext>
          </a:extLst>
        </xdr:cNvPr>
        <xdr:cNvSpPr txBox="1"/>
      </xdr:nvSpPr>
      <xdr:spPr>
        <a:xfrm>
          <a:off x="4686300" y="1287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141,974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163282</xdr:rowOff>
    </xdr:from>
    <xdr:to>
      <xdr:col>5</xdr:col>
      <xdr:colOff>409575</xdr:colOff>
      <xdr:row>76</xdr:row>
      <xdr:rowOff>93432</xdr:rowOff>
    </xdr:to>
    <xdr:sp macro="" textlink="">
      <xdr:nvSpPr>
        <xdr:cNvPr id="204" name="円/楕円 203">
          <a:extLst>
            <a:ext uri="{FF2B5EF4-FFF2-40B4-BE49-F238E27FC236}">
              <a16:creationId xmlns="" xmlns:a16="http://schemas.microsoft.com/office/drawing/2014/main" id="{00000000-0008-0000-0700-0000CC000000}"/>
            </a:ext>
          </a:extLst>
        </xdr:cNvPr>
        <xdr:cNvSpPr/>
      </xdr:nvSpPr>
      <xdr:spPr>
        <a:xfrm>
          <a:off x="3746500" y="130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109959</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3497794" y="1279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104542</xdr:rowOff>
    </xdr:from>
    <xdr:to>
      <xdr:col>4</xdr:col>
      <xdr:colOff>206375</xdr:colOff>
      <xdr:row>77</xdr:row>
      <xdr:rowOff>34692</xdr:rowOff>
    </xdr:to>
    <xdr:sp macro="" textlink="">
      <xdr:nvSpPr>
        <xdr:cNvPr id="206" name="円/楕円 205">
          <a:extLst>
            <a:ext uri="{FF2B5EF4-FFF2-40B4-BE49-F238E27FC236}">
              <a16:creationId xmlns="" xmlns:a16="http://schemas.microsoft.com/office/drawing/2014/main" id="{00000000-0008-0000-0700-0000CE000000}"/>
            </a:ext>
          </a:extLst>
        </xdr:cNvPr>
        <xdr:cNvSpPr/>
      </xdr:nvSpPr>
      <xdr:spPr>
        <a:xfrm>
          <a:off x="2857500" y="131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51219</xdr:rowOff>
    </xdr:from>
    <xdr:ext cx="599010" cy="259045"/>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2608794" y="1290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73661</xdr:rowOff>
    </xdr:from>
    <xdr:to>
      <xdr:col>3</xdr:col>
      <xdr:colOff>3175</xdr:colOff>
      <xdr:row>78</xdr:row>
      <xdr:rowOff>3811</xdr:rowOff>
    </xdr:to>
    <xdr:sp macro="" textlink="">
      <xdr:nvSpPr>
        <xdr:cNvPr id="208" name="円/楕円 207">
          <a:extLst>
            <a:ext uri="{FF2B5EF4-FFF2-40B4-BE49-F238E27FC236}">
              <a16:creationId xmlns="" xmlns:a16="http://schemas.microsoft.com/office/drawing/2014/main" id="{00000000-0008-0000-0700-0000D0000000}"/>
            </a:ext>
          </a:extLst>
        </xdr:cNvPr>
        <xdr:cNvSpPr/>
      </xdr:nvSpPr>
      <xdr:spPr>
        <a:xfrm>
          <a:off x="1968500" y="132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166388</xdr:rowOff>
    </xdr:from>
    <xdr:ext cx="599010" cy="259045"/>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1719794" y="1336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76121</xdr:rowOff>
    </xdr:from>
    <xdr:to>
      <xdr:col>1</xdr:col>
      <xdr:colOff>485775</xdr:colOff>
      <xdr:row>78</xdr:row>
      <xdr:rowOff>6271</xdr:rowOff>
    </xdr:to>
    <xdr:sp macro="" textlink="">
      <xdr:nvSpPr>
        <xdr:cNvPr id="210" name="円/楕円 209">
          <a:extLst>
            <a:ext uri="{FF2B5EF4-FFF2-40B4-BE49-F238E27FC236}">
              <a16:creationId xmlns="" xmlns:a16="http://schemas.microsoft.com/office/drawing/2014/main" id="{00000000-0008-0000-0700-0000D2000000}"/>
            </a:ext>
          </a:extLst>
        </xdr:cNvPr>
        <xdr:cNvSpPr/>
      </xdr:nvSpPr>
      <xdr:spPr>
        <a:xfrm>
          <a:off x="1079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168848</xdr:rowOff>
    </xdr:from>
    <xdr:ext cx="599010" cy="259045"/>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830794" y="1337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a:extLst>
            <a:ext uri="{FF2B5EF4-FFF2-40B4-BE49-F238E27FC236}">
              <a16:creationId xmlns=""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a:extLst>
            <a:ext uri="{FF2B5EF4-FFF2-40B4-BE49-F238E27FC236}">
              <a16:creationId xmlns=""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a:extLst>
            <a:ext uri="{FF2B5EF4-FFF2-40B4-BE49-F238E27FC236}">
              <a16:creationId xmlns=""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a:extLst>
            <a:ext uri="{FF2B5EF4-FFF2-40B4-BE49-F238E27FC236}">
              <a16:creationId xmlns="" xmlns:a16="http://schemas.microsoft.com/office/drawing/2014/main" id="{00000000-0008-0000-0700-0000E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a:extLst>
            <a:ext uri="{FF2B5EF4-FFF2-40B4-BE49-F238E27FC236}">
              <a16:creationId xmlns=""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a:extLst>
            <a:ext uri="{FF2B5EF4-FFF2-40B4-BE49-F238E27FC236}">
              <a16:creationId xmlns="" xmlns:a16="http://schemas.microsoft.com/office/drawing/2014/main" id="{00000000-0008-0000-0700-0000EF000000}"/>
            </a:ext>
          </a:extLst>
        </xdr:cNvPr>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a:extLst>
            <a:ext uri="{FF2B5EF4-FFF2-40B4-BE49-F238E27FC236}">
              <a16:creationId xmlns="" xmlns:a16="http://schemas.microsoft.com/office/drawing/2014/main" id="{00000000-0008-0000-0700-0000F1000000}"/>
            </a:ext>
          </a:extLst>
        </xdr:cNvPr>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68393</xdr:rowOff>
    </xdr:from>
    <xdr:to>
      <xdr:col>6</xdr:col>
      <xdr:colOff>511175</xdr:colOff>
      <xdr:row>97</xdr:row>
      <xdr:rowOff>89571</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a:off x="3797300" y="16699043"/>
          <a:ext cx="838200" cy="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a:extLst>
            <a:ext uri="{FF2B5EF4-FFF2-40B4-BE49-F238E27FC236}">
              <a16:creationId xmlns="" xmlns:a16="http://schemas.microsoft.com/office/drawing/2014/main" id="{00000000-0008-0000-0700-0000F4000000}"/>
            </a:ext>
          </a:extLst>
        </xdr:cNvPr>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a:extLst>
            <a:ext uri="{FF2B5EF4-FFF2-40B4-BE49-F238E27FC236}">
              <a16:creationId xmlns="" xmlns:a16="http://schemas.microsoft.com/office/drawing/2014/main" id="{00000000-0008-0000-0700-0000F5000000}"/>
            </a:ext>
          </a:extLst>
        </xdr:cNvPr>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169352</xdr:rowOff>
    </xdr:from>
    <xdr:to>
      <xdr:col>5</xdr:col>
      <xdr:colOff>358775</xdr:colOff>
      <xdr:row>97</xdr:row>
      <xdr:rowOff>68393</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a:off x="2908300" y="16628552"/>
          <a:ext cx="889000" cy="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a:extLst>
            <a:ext uri="{FF2B5EF4-FFF2-40B4-BE49-F238E27FC236}">
              <a16:creationId xmlns="" xmlns:a16="http://schemas.microsoft.com/office/drawing/2014/main" id="{00000000-0008-0000-0700-0000F7000000}"/>
            </a:ext>
          </a:extLst>
        </xdr:cNvPr>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169352</xdr:rowOff>
    </xdr:from>
    <xdr:to>
      <xdr:col>4</xdr:col>
      <xdr:colOff>155575</xdr:colOff>
      <xdr:row>97</xdr:row>
      <xdr:rowOff>55607</xdr:rowOff>
    </xdr:to>
    <xdr:cxnSp macro="">
      <xdr:nvCxnSpPr>
        <xdr:cNvPr id="249" name="直線コネクタ 248">
          <a:extLst>
            <a:ext uri="{FF2B5EF4-FFF2-40B4-BE49-F238E27FC236}">
              <a16:creationId xmlns="" xmlns:a16="http://schemas.microsoft.com/office/drawing/2014/main" id="{00000000-0008-0000-0700-0000F9000000}"/>
            </a:ext>
          </a:extLst>
        </xdr:cNvPr>
        <xdr:cNvCxnSpPr/>
      </xdr:nvCxnSpPr>
      <xdr:spPr>
        <a:xfrm flipV="1">
          <a:off x="2019300" y="16628552"/>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a:extLst>
            <a:ext uri="{FF2B5EF4-FFF2-40B4-BE49-F238E27FC236}">
              <a16:creationId xmlns="" xmlns:a16="http://schemas.microsoft.com/office/drawing/2014/main" id="{00000000-0008-0000-0700-0000FA000000}"/>
            </a:ext>
          </a:extLst>
        </xdr:cNvPr>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26739</xdr:rowOff>
    </xdr:from>
    <xdr:to>
      <xdr:col>2</xdr:col>
      <xdr:colOff>638175</xdr:colOff>
      <xdr:row>97</xdr:row>
      <xdr:rowOff>55607</xdr:rowOff>
    </xdr:to>
    <xdr:cxnSp macro="">
      <xdr:nvCxnSpPr>
        <xdr:cNvPr id="252" name="直線コネクタ 251">
          <a:extLst>
            <a:ext uri="{FF2B5EF4-FFF2-40B4-BE49-F238E27FC236}">
              <a16:creationId xmlns="" xmlns:a16="http://schemas.microsoft.com/office/drawing/2014/main" id="{00000000-0008-0000-0700-0000FC000000}"/>
            </a:ext>
          </a:extLst>
        </xdr:cNvPr>
        <xdr:cNvCxnSpPr/>
      </xdr:nvCxnSpPr>
      <xdr:spPr>
        <a:xfrm>
          <a:off x="1130300" y="16657389"/>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a:extLst>
            <a:ext uri="{FF2B5EF4-FFF2-40B4-BE49-F238E27FC236}">
              <a16:creationId xmlns="" xmlns:a16="http://schemas.microsoft.com/office/drawing/2014/main" id="{00000000-0008-0000-0700-0000FD000000}"/>
            </a:ext>
          </a:extLst>
        </xdr:cNvPr>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a:extLst>
            <a:ext uri="{FF2B5EF4-FFF2-40B4-BE49-F238E27FC236}">
              <a16:creationId xmlns="" xmlns:a16="http://schemas.microsoft.com/office/drawing/2014/main" id="{00000000-0008-0000-0700-0000FF000000}"/>
            </a:ext>
          </a:extLst>
        </xdr:cNvPr>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38771</xdr:rowOff>
    </xdr:from>
    <xdr:to>
      <xdr:col>6</xdr:col>
      <xdr:colOff>561975</xdr:colOff>
      <xdr:row>97</xdr:row>
      <xdr:rowOff>140371</xdr:rowOff>
    </xdr:to>
    <xdr:sp macro="" textlink="">
      <xdr:nvSpPr>
        <xdr:cNvPr id="262" name="円/楕円 261">
          <a:extLst>
            <a:ext uri="{FF2B5EF4-FFF2-40B4-BE49-F238E27FC236}">
              <a16:creationId xmlns="" xmlns:a16="http://schemas.microsoft.com/office/drawing/2014/main" id="{00000000-0008-0000-0700-000006010000}"/>
            </a:ext>
          </a:extLst>
        </xdr:cNvPr>
        <xdr:cNvSpPr/>
      </xdr:nvSpPr>
      <xdr:spPr>
        <a:xfrm>
          <a:off x="4584700" y="1666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17198</xdr:rowOff>
    </xdr:from>
    <xdr:ext cx="534377" cy="259045"/>
    <xdr:sp macro="" textlink="">
      <xdr:nvSpPr>
        <xdr:cNvPr id="263" name="衛生費該当値テキスト">
          <a:extLst>
            <a:ext uri="{FF2B5EF4-FFF2-40B4-BE49-F238E27FC236}">
              <a16:creationId xmlns="" xmlns:a16="http://schemas.microsoft.com/office/drawing/2014/main" id="{00000000-0008-0000-0700-000007010000}"/>
            </a:ext>
          </a:extLst>
        </xdr:cNvPr>
        <xdr:cNvSpPr txBox="1"/>
      </xdr:nvSpPr>
      <xdr:spPr>
        <a:xfrm>
          <a:off x="4686300" y="166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17593</xdr:rowOff>
    </xdr:from>
    <xdr:to>
      <xdr:col>5</xdr:col>
      <xdr:colOff>409575</xdr:colOff>
      <xdr:row>97</xdr:row>
      <xdr:rowOff>119193</xdr:rowOff>
    </xdr:to>
    <xdr:sp macro="" textlink="">
      <xdr:nvSpPr>
        <xdr:cNvPr id="264" name="円/楕円 263">
          <a:extLst>
            <a:ext uri="{FF2B5EF4-FFF2-40B4-BE49-F238E27FC236}">
              <a16:creationId xmlns="" xmlns:a16="http://schemas.microsoft.com/office/drawing/2014/main" id="{00000000-0008-0000-0700-000008010000}"/>
            </a:ext>
          </a:extLst>
        </xdr:cNvPr>
        <xdr:cNvSpPr/>
      </xdr:nvSpPr>
      <xdr:spPr>
        <a:xfrm>
          <a:off x="3746500" y="166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135720</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3530111" y="1642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118552</xdr:rowOff>
    </xdr:from>
    <xdr:to>
      <xdr:col>4</xdr:col>
      <xdr:colOff>206375</xdr:colOff>
      <xdr:row>97</xdr:row>
      <xdr:rowOff>48702</xdr:rowOff>
    </xdr:to>
    <xdr:sp macro="" textlink="">
      <xdr:nvSpPr>
        <xdr:cNvPr id="266" name="円/楕円 265">
          <a:extLst>
            <a:ext uri="{FF2B5EF4-FFF2-40B4-BE49-F238E27FC236}">
              <a16:creationId xmlns="" xmlns:a16="http://schemas.microsoft.com/office/drawing/2014/main" id="{00000000-0008-0000-0700-00000A010000}"/>
            </a:ext>
          </a:extLst>
        </xdr:cNvPr>
        <xdr:cNvSpPr/>
      </xdr:nvSpPr>
      <xdr:spPr>
        <a:xfrm>
          <a:off x="2857500" y="165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65229</xdr:rowOff>
    </xdr:from>
    <xdr:ext cx="534377"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2641111" y="1635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4807</xdr:rowOff>
    </xdr:from>
    <xdr:to>
      <xdr:col>3</xdr:col>
      <xdr:colOff>3175</xdr:colOff>
      <xdr:row>97</xdr:row>
      <xdr:rowOff>106407</xdr:rowOff>
    </xdr:to>
    <xdr:sp macro="" textlink="">
      <xdr:nvSpPr>
        <xdr:cNvPr id="268" name="円/楕円 267">
          <a:extLst>
            <a:ext uri="{FF2B5EF4-FFF2-40B4-BE49-F238E27FC236}">
              <a16:creationId xmlns="" xmlns:a16="http://schemas.microsoft.com/office/drawing/2014/main" id="{00000000-0008-0000-0700-00000C010000}"/>
            </a:ext>
          </a:extLst>
        </xdr:cNvPr>
        <xdr:cNvSpPr/>
      </xdr:nvSpPr>
      <xdr:spPr>
        <a:xfrm>
          <a:off x="1968500" y="166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122934</xdr:rowOff>
    </xdr:from>
    <xdr:ext cx="534377"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1752111" y="1641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147389</xdr:rowOff>
    </xdr:from>
    <xdr:to>
      <xdr:col>1</xdr:col>
      <xdr:colOff>485775</xdr:colOff>
      <xdr:row>97</xdr:row>
      <xdr:rowOff>77539</xdr:rowOff>
    </xdr:to>
    <xdr:sp macro="" textlink="">
      <xdr:nvSpPr>
        <xdr:cNvPr id="270" name="円/楕円 269">
          <a:extLst>
            <a:ext uri="{FF2B5EF4-FFF2-40B4-BE49-F238E27FC236}">
              <a16:creationId xmlns="" xmlns:a16="http://schemas.microsoft.com/office/drawing/2014/main" id="{00000000-0008-0000-0700-00000E010000}"/>
            </a:ext>
          </a:extLst>
        </xdr:cNvPr>
        <xdr:cNvSpPr/>
      </xdr:nvSpPr>
      <xdr:spPr>
        <a:xfrm>
          <a:off x="1079500" y="166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94066</xdr:rowOff>
    </xdr:from>
    <xdr:ext cx="534377"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863111" y="1638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a:extLst>
            <a:ext uri="{FF2B5EF4-FFF2-40B4-BE49-F238E27FC236}">
              <a16:creationId xmlns=""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a:extLst>
            <a:ext uri="{FF2B5EF4-FFF2-40B4-BE49-F238E27FC236}">
              <a16:creationId xmlns=""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a:extLst>
            <a:ext uri="{FF2B5EF4-FFF2-40B4-BE49-F238E27FC236}">
              <a16:creationId xmlns=""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a:extLst>
            <a:ext uri="{FF2B5EF4-FFF2-40B4-BE49-F238E27FC236}">
              <a16:creationId xmlns=""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a:extLst>
            <a:ext uri="{FF2B5EF4-FFF2-40B4-BE49-F238E27FC236}">
              <a16:creationId xmlns=""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3" name="テキスト ボックス 292">
          <a:extLst>
            <a:ext uri="{FF2B5EF4-FFF2-40B4-BE49-F238E27FC236}">
              <a16:creationId xmlns="" xmlns:a16="http://schemas.microsoft.com/office/drawing/2014/main" id="{00000000-0008-0000-07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a:extLst>
            <a:ext uri="{FF2B5EF4-FFF2-40B4-BE49-F238E27FC236}">
              <a16:creationId xmlns=""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134493</xdr:rowOff>
    </xdr:from>
    <xdr:to>
      <xdr:col>15</xdr:col>
      <xdr:colOff>180340</xdr:colOff>
      <xdr:row>39</xdr:row>
      <xdr:rowOff>44450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10475595" y="6135243"/>
          <a:ext cx="1270" cy="595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6" name="労働費最小値テキスト">
          <a:extLst>
            <a:ext uri="{FF2B5EF4-FFF2-40B4-BE49-F238E27FC236}">
              <a16:creationId xmlns="" xmlns:a16="http://schemas.microsoft.com/office/drawing/2014/main" id="{00000000-0008-0000-0700-000028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81170</xdr:rowOff>
    </xdr:from>
    <xdr:ext cx="469744" cy="259045"/>
    <xdr:sp macro="" textlink="">
      <xdr:nvSpPr>
        <xdr:cNvPr id="298" name="労働費最大値テキスト">
          <a:extLst>
            <a:ext uri="{FF2B5EF4-FFF2-40B4-BE49-F238E27FC236}">
              <a16:creationId xmlns="" xmlns:a16="http://schemas.microsoft.com/office/drawing/2014/main" id="{00000000-0008-0000-0700-00002A010000}"/>
            </a:ext>
          </a:extLst>
        </xdr:cNvPr>
        <xdr:cNvSpPr txBox="1"/>
      </xdr:nvSpPr>
      <xdr:spPr>
        <a:xfrm>
          <a:off x="10528300" y="59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35</xdr:row>
      <xdr:rowOff>134493</xdr:rowOff>
    </xdr:from>
    <xdr:to>
      <xdr:col>15</xdr:col>
      <xdr:colOff>269875</xdr:colOff>
      <xdr:row>35</xdr:row>
      <xdr:rowOff>134493</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10388600" y="613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37592</xdr:rowOff>
    </xdr:from>
    <xdr:to>
      <xdr:col>15</xdr:col>
      <xdr:colOff>180975</xdr:colOff>
      <xdr:row>38</xdr:row>
      <xdr:rowOff>114554</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a:off x="9639300" y="6552692"/>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58818</xdr:rowOff>
    </xdr:from>
    <xdr:ext cx="378565" cy="259045"/>
    <xdr:sp macro="" textlink="">
      <xdr:nvSpPr>
        <xdr:cNvPr id="301" name="労働費平均値テキスト">
          <a:extLst>
            <a:ext uri="{FF2B5EF4-FFF2-40B4-BE49-F238E27FC236}">
              <a16:creationId xmlns="" xmlns:a16="http://schemas.microsoft.com/office/drawing/2014/main" id="{00000000-0008-0000-0700-00002D010000}"/>
            </a:ext>
          </a:extLst>
        </xdr:cNvPr>
        <xdr:cNvSpPr txBox="1"/>
      </xdr:nvSpPr>
      <xdr:spPr>
        <a:xfrm>
          <a:off x="10528300" y="65739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80391</xdr:rowOff>
    </xdr:from>
    <xdr:to>
      <xdr:col>15</xdr:col>
      <xdr:colOff>231775</xdr:colOff>
      <xdr:row>39</xdr:row>
      <xdr:rowOff>10541</xdr:rowOff>
    </xdr:to>
    <xdr:sp macro="" textlink="">
      <xdr:nvSpPr>
        <xdr:cNvPr id="302" name="フローチャート : 判断 301">
          <a:extLst>
            <a:ext uri="{FF2B5EF4-FFF2-40B4-BE49-F238E27FC236}">
              <a16:creationId xmlns="" xmlns:a16="http://schemas.microsoft.com/office/drawing/2014/main" id="{00000000-0008-0000-0700-00002E010000}"/>
            </a:ext>
          </a:extLst>
        </xdr:cNvPr>
        <xdr:cNvSpPr/>
      </xdr:nvSpPr>
      <xdr:spPr>
        <a:xfrm>
          <a:off x="10426700" y="65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37592</xdr:rowOff>
    </xdr:from>
    <xdr:to>
      <xdr:col>14</xdr:col>
      <xdr:colOff>28575</xdr:colOff>
      <xdr:row>38</xdr:row>
      <xdr:rowOff>51181</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flipV="1">
          <a:off x="8750300" y="6552692"/>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160020</xdr:rowOff>
    </xdr:from>
    <xdr:to>
      <xdr:col>14</xdr:col>
      <xdr:colOff>79375</xdr:colOff>
      <xdr:row>38</xdr:row>
      <xdr:rowOff>90170</xdr:rowOff>
    </xdr:to>
    <xdr:sp macro="" textlink="">
      <xdr:nvSpPr>
        <xdr:cNvPr id="304" name="フローチャート : 判断 303">
          <a:extLst>
            <a:ext uri="{FF2B5EF4-FFF2-40B4-BE49-F238E27FC236}">
              <a16:creationId xmlns="" xmlns:a16="http://schemas.microsoft.com/office/drawing/2014/main" id="{00000000-0008-0000-0700-000030010000}"/>
            </a:ext>
          </a:extLst>
        </xdr:cNvPr>
        <xdr:cNvSpPr/>
      </xdr:nvSpPr>
      <xdr:spPr>
        <a:xfrm>
          <a:off x="9588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81297</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044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34163</xdr:rowOff>
    </xdr:from>
    <xdr:to>
      <xdr:col>12</xdr:col>
      <xdr:colOff>511175</xdr:colOff>
      <xdr:row>38</xdr:row>
      <xdr:rowOff>51181</xdr:rowOff>
    </xdr:to>
    <xdr:cxnSp macro="">
      <xdr:nvCxnSpPr>
        <xdr:cNvPr id="306" name="直線コネクタ 305">
          <a:extLst>
            <a:ext uri="{FF2B5EF4-FFF2-40B4-BE49-F238E27FC236}">
              <a16:creationId xmlns="" xmlns:a16="http://schemas.microsoft.com/office/drawing/2014/main" id="{00000000-0008-0000-0700-000032010000}"/>
            </a:ext>
          </a:extLst>
        </xdr:cNvPr>
        <xdr:cNvCxnSpPr/>
      </xdr:nvCxnSpPr>
      <xdr:spPr>
        <a:xfrm>
          <a:off x="7861300" y="6206363"/>
          <a:ext cx="889000" cy="35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107696</xdr:rowOff>
    </xdr:from>
    <xdr:to>
      <xdr:col>12</xdr:col>
      <xdr:colOff>561975</xdr:colOff>
      <xdr:row>38</xdr:row>
      <xdr:rowOff>37846</xdr:rowOff>
    </xdr:to>
    <xdr:sp macro="" textlink="">
      <xdr:nvSpPr>
        <xdr:cNvPr id="307" name="フローチャート : 判断 306">
          <a:extLst>
            <a:ext uri="{FF2B5EF4-FFF2-40B4-BE49-F238E27FC236}">
              <a16:creationId xmlns="" xmlns:a16="http://schemas.microsoft.com/office/drawing/2014/main" id="{00000000-0008-0000-0700-000033010000}"/>
            </a:ext>
          </a:extLst>
        </xdr:cNvPr>
        <xdr:cNvSpPr/>
      </xdr:nvSpPr>
      <xdr:spPr>
        <a:xfrm>
          <a:off x="8699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54373</xdr:rowOff>
    </xdr:from>
    <xdr:ext cx="469744"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15427"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145415</xdr:rowOff>
    </xdr:from>
    <xdr:to>
      <xdr:col>11</xdr:col>
      <xdr:colOff>307975</xdr:colOff>
      <xdr:row>36</xdr:row>
      <xdr:rowOff>34163</xdr:rowOff>
    </xdr:to>
    <xdr:cxnSp macro="">
      <xdr:nvCxnSpPr>
        <xdr:cNvPr id="309" name="直線コネクタ 308">
          <a:extLst>
            <a:ext uri="{FF2B5EF4-FFF2-40B4-BE49-F238E27FC236}">
              <a16:creationId xmlns="" xmlns:a16="http://schemas.microsoft.com/office/drawing/2014/main" id="{00000000-0008-0000-0700-000035010000}"/>
            </a:ext>
          </a:extLst>
        </xdr:cNvPr>
        <xdr:cNvCxnSpPr/>
      </xdr:nvCxnSpPr>
      <xdr:spPr>
        <a:xfrm>
          <a:off x="6972300" y="5117465"/>
          <a:ext cx="889000" cy="108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162814</xdr:rowOff>
    </xdr:from>
    <xdr:to>
      <xdr:col>11</xdr:col>
      <xdr:colOff>358775</xdr:colOff>
      <xdr:row>37</xdr:row>
      <xdr:rowOff>92964</xdr:rowOff>
    </xdr:to>
    <xdr:sp macro="" textlink="">
      <xdr:nvSpPr>
        <xdr:cNvPr id="310" name="フローチャート : 判断 309">
          <a:extLst>
            <a:ext uri="{FF2B5EF4-FFF2-40B4-BE49-F238E27FC236}">
              <a16:creationId xmlns="" xmlns:a16="http://schemas.microsoft.com/office/drawing/2014/main" id="{00000000-0008-0000-0700-000036010000}"/>
            </a:ext>
          </a:extLst>
        </xdr:cNvPr>
        <xdr:cNvSpPr/>
      </xdr:nvSpPr>
      <xdr:spPr>
        <a:xfrm>
          <a:off x="7810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84091</xdr:rowOff>
    </xdr:from>
    <xdr:ext cx="469744"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26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52197</xdr:rowOff>
    </xdr:from>
    <xdr:to>
      <xdr:col>10</xdr:col>
      <xdr:colOff>155575</xdr:colOff>
      <xdr:row>36</xdr:row>
      <xdr:rowOff>153797</xdr:rowOff>
    </xdr:to>
    <xdr:sp macro="" textlink="">
      <xdr:nvSpPr>
        <xdr:cNvPr id="312" name="フローチャート : 判断 311">
          <a:extLst>
            <a:ext uri="{FF2B5EF4-FFF2-40B4-BE49-F238E27FC236}">
              <a16:creationId xmlns="" xmlns:a16="http://schemas.microsoft.com/office/drawing/2014/main" id="{00000000-0008-0000-0700-000038010000}"/>
            </a:ext>
          </a:extLst>
        </xdr:cNvPr>
        <xdr:cNvSpPr/>
      </xdr:nvSpPr>
      <xdr:spPr>
        <a:xfrm>
          <a:off x="6921500" y="622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144924</xdr:rowOff>
    </xdr:from>
    <xdr:ext cx="469744"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37427" y="63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63754</xdr:rowOff>
    </xdr:from>
    <xdr:to>
      <xdr:col>15</xdr:col>
      <xdr:colOff>231775</xdr:colOff>
      <xdr:row>38</xdr:row>
      <xdr:rowOff>165354</xdr:rowOff>
    </xdr:to>
    <xdr:sp macro="" textlink="">
      <xdr:nvSpPr>
        <xdr:cNvPr id="319" name="円/楕円 318">
          <a:extLst>
            <a:ext uri="{FF2B5EF4-FFF2-40B4-BE49-F238E27FC236}">
              <a16:creationId xmlns="" xmlns:a16="http://schemas.microsoft.com/office/drawing/2014/main" id="{00000000-0008-0000-0700-00003F010000}"/>
            </a:ext>
          </a:extLst>
        </xdr:cNvPr>
        <xdr:cNvSpPr/>
      </xdr:nvSpPr>
      <xdr:spPr>
        <a:xfrm>
          <a:off x="104267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23131</xdr:rowOff>
    </xdr:from>
    <xdr:ext cx="378565" cy="259045"/>
    <xdr:sp macro="" textlink="">
      <xdr:nvSpPr>
        <xdr:cNvPr id="320" name="労働費該当値テキスト">
          <a:extLst>
            <a:ext uri="{FF2B5EF4-FFF2-40B4-BE49-F238E27FC236}">
              <a16:creationId xmlns="" xmlns:a16="http://schemas.microsoft.com/office/drawing/2014/main" id="{00000000-0008-0000-0700-000040010000}"/>
            </a:ext>
          </a:extLst>
        </xdr:cNvPr>
        <xdr:cNvSpPr txBox="1"/>
      </xdr:nvSpPr>
      <xdr:spPr>
        <a:xfrm>
          <a:off x="10528300" y="63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158242</xdr:rowOff>
    </xdr:from>
    <xdr:to>
      <xdr:col>14</xdr:col>
      <xdr:colOff>79375</xdr:colOff>
      <xdr:row>38</xdr:row>
      <xdr:rowOff>88392</xdr:rowOff>
    </xdr:to>
    <xdr:sp macro="" textlink="">
      <xdr:nvSpPr>
        <xdr:cNvPr id="321" name="円/楕円 320">
          <a:extLst>
            <a:ext uri="{FF2B5EF4-FFF2-40B4-BE49-F238E27FC236}">
              <a16:creationId xmlns="" xmlns:a16="http://schemas.microsoft.com/office/drawing/2014/main" id="{00000000-0008-0000-0700-000041010000}"/>
            </a:ext>
          </a:extLst>
        </xdr:cNvPr>
        <xdr:cNvSpPr/>
      </xdr:nvSpPr>
      <xdr:spPr>
        <a:xfrm>
          <a:off x="9588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104919</xdr:rowOff>
    </xdr:from>
    <xdr:ext cx="469744"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9404427"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381</xdr:rowOff>
    </xdr:from>
    <xdr:to>
      <xdr:col>12</xdr:col>
      <xdr:colOff>561975</xdr:colOff>
      <xdr:row>38</xdr:row>
      <xdr:rowOff>101981</xdr:rowOff>
    </xdr:to>
    <xdr:sp macro="" textlink="">
      <xdr:nvSpPr>
        <xdr:cNvPr id="323" name="円/楕円 322">
          <a:extLst>
            <a:ext uri="{FF2B5EF4-FFF2-40B4-BE49-F238E27FC236}">
              <a16:creationId xmlns="" xmlns:a16="http://schemas.microsoft.com/office/drawing/2014/main" id="{00000000-0008-0000-0700-000043010000}"/>
            </a:ext>
          </a:extLst>
        </xdr:cNvPr>
        <xdr:cNvSpPr/>
      </xdr:nvSpPr>
      <xdr:spPr>
        <a:xfrm>
          <a:off x="8699500" y="651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93108</xdr:rowOff>
    </xdr:from>
    <xdr:ext cx="469744"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8515427" y="660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154813</xdr:rowOff>
    </xdr:from>
    <xdr:to>
      <xdr:col>11</xdr:col>
      <xdr:colOff>358775</xdr:colOff>
      <xdr:row>36</xdr:row>
      <xdr:rowOff>84963</xdr:rowOff>
    </xdr:to>
    <xdr:sp macro="" textlink="">
      <xdr:nvSpPr>
        <xdr:cNvPr id="325" name="円/楕円 324">
          <a:extLst>
            <a:ext uri="{FF2B5EF4-FFF2-40B4-BE49-F238E27FC236}">
              <a16:creationId xmlns="" xmlns:a16="http://schemas.microsoft.com/office/drawing/2014/main" id="{00000000-0008-0000-0700-000045010000}"/>
            </a:ext>
          </a:extLst>
        </xdr:cNvPr>
        <xdr:cNvSpPr/>
      </xdr:nvSpPr>
      <xdr:spPr>
        <a:xfrm>
          <a:off x="7810500" y="61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101490</xdr:rowOff>
    </xdr:from>
    <xdr:ext cx="469744"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7626427" y="593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94615</xdr:rowOff>
    </xdr:from>
    <xdr:to>
      <xdr:col>10</xdr:col>
      <xdr:colOff>155575</xdr:colOff>
      <xdr:row>30</xdr:row>
      <xdr:rowOff>24765</xdr:rowOff>
    </xdr:to>
    <xdr:sp macro="" textlink="">
      <xdr:nvSpPr>
        <xdr:cNvPr id="327" name="円/楕円 326">
          <a:extLst>
            <a:ext uri="{FF2B5EF4-FFF2-40B4-BE49-F238E27FC236}">
              <a16:creationId xmlns="" xmlns:a16="http://schemas.microsoft.com/office/drawing/2014/main" id="{00000000-0008-0000-0700-000047010000}"/>
            </a:ext>
          </a:extLst>
        </xdr:cNvPr>
        <xdr:cNvSpPr/>
      </xdr:nvSpPr>
      <xdr:spPr>
        <a:xfrm>
          <a:off x="6921500" y="506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41292</xdr:rowOff>
    </xdr:from>
    <xdr:ext cx="534377"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705111" y="484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a:extLst>
            <a:ext uri="{FF2B5EF4-FFF2-40B4-BE49-F238E27FC236}">
              <a16:creationId xmlns=""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a:extLst>
            <a:ext uri="{FF2B5EF4-FFF2-40B4-BE49-F238E27FC236}">
              <a16:creationId xmlns=""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a:extLst>
            <a:ext uri="{FF2B5EF4-FFF2-40B4-BE49-F238E27FC236}">
              <a16:creationId xmlns=""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a:extLst>
            <a:ext uri="{FF2B5EF4-FFF2-40B4-BE49-F238E27FC236}">
              <a16:creationId xmlns=""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a:extLst>
            <a:ext uri="{FF2B5EF4-FFF2-40B4-BE49-F238E27FC236}">
              <a16:creationId xmlns=""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農林水産業費グラフ枠">
          <a:extLst>
            <a:ext uri="{FF2B5EF4-FFF2-40B4-BE49-F238E27FC236}">
              <a16:creationId xmlns=""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5" name="農林水産業費最小値テキスト">
          <a:extLst>
            <a:ext uri="{FF2B5EF4-FFF2-40B4-BE49-F238E27FC236}">
              <a16:creationId xmlns="" xmlns:a16="http://schemas.microsoft.com/office/drawing/2014/main" id="{00000000-0008-0000-0700-000063010000}"/>
            </a:ext>
          </a:extLst>
        </xdr:cNvPr>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7" name="農林水産業費最大値テキスト">
          <a:extLst>
            <a:ext uri="{FF2B5EF4-FFF2-40B4-BE49-F238E27FC236}">
              <a16:creationId xmlns="" xmlns:a16="http://schemas.microsoft.com/office/drawing/2014/main" id="{00000000-0008-0000-0700-000065010000}"/>
            </a:ext>
          </a:extLst>
        </xdr:cNvPr>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154412</xdr:rowOff>
    </xdr:from>
    <xdr:to>
      <xdr:col>15</xdr:col>
      <xdr:colOff>180975</xdr:colOff>
      <xdr:row>55</xdr:row>
      <xdr:rowOff>87171</xdr:rowOff>
    </xdr:to>
    <xdr:cxnSp macro="">
      <xdr:nvCxnSpPr>
        <xdr:cNvPr id="359" name="直線コネクタ 358">
          <a:extLst>
            <a:ext uri="{FF2B5EF4-FFF2-40B4-BE49-F238E27FC236}">
              <a16:creationId xmlns="" xmlns:a16="http://schemas.microsoft.com/office/drawing/2014/main" id="{00000000-0008-0000-0700-000067010000}"/>
            </a:ext>
          </a:extLst>
        </xdr:cNvPr>
        <xdr:cNvCxnSpPr/>
      </xdr:nvCxnSpPr>
      <xdr:spPr>
        <a:xfrm flipV="1">
          <a:off x="9639300" y="9412712"/>
          <a:ext cx="838200" cy="10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0" name="農林水産業費平均値テキスト">
          <a:extLst>
            <a:ext uri="{FF2B5EF4-FFF2-40B4-BE49-F238E27FC236}">
              <a16:creationId xmlns="" xmlns:a16="http://schemas.microsoft.com/office/drawing/2014/main" id="{00000000-0008-0000-0700-000068010000}"/>
            </a:ext>
          </a:extLst>
        </xdr:cNvPr>
        <xdr:cNvSpPr txBox="1"/>
      </xdr:nvSpPr>
      <xdr:spPr>
        <a:xfrm>
          <a:off x="1052830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1" name="フローチャート : 判断 360">
          <a:extLst>
            <a:ext uri="{FF2B5EF4-FFF2-40B4-BE49-F238E27FC236}">
              <a16:creationId xmlns="" xmlns:a16="http://schemas.microsoft.com/office/drawing/2014/main" id="{00000000-0008-0000-0700-000069010000}"/>
            </a:ext>
          </a:extLst>
        </xdr:cNvPr>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87171</xdr:rowOff>
    </xdr:from>
    <xdr:to>
      <xdr:col>14</xdr:col>
      <xdr:colOff>28575</xdr:colOff>
      <xdr:row>55</xdr:row>
      <xdr:rowOff>140500</xdr:rowOff>
    </xdr:to>
    <xdr:cxnSp macro="">
      <xdr:nvCxnSpPr>
        <xdr:cNvPr id="362" name="直線コネクタ 361">
          <a:extLst>
            <a:ext uri="{FF2B5EF4-FFF2-40B4-BE49-F238E27FC236}">
              <a16:creationId xmlns="" xmlns:a16="http://schemas.microsoft.com/office/drawing/2014/main" id="{00000000-0008-0000-0700-00006A010000}"/>
            </a:ext>
          </a:extLst>
        </xdr:cNvPr>
        <xdr:cNvCxnSpPr/>
      </xdr:nvCxnSpPr>
      <xdr:spPr>
        <a:xfrm flipV="1">
          <a:off x="8750300" y="9516921"/>
          <a:ext cx="889000" cy="5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3" name="フローチャート : 判断 362">
          <a:extLst>
            <a:ext uri="{FF2B5EF4-FFF2-40B4-BE49-F238E27FC236}">
              <a16:creationId xmlns="" xmlns:a16="http://schemas.microsoft.com/office/drawing/2014/main" id="{00000000-0008-0000-0700-00006B010000}"/>
            </a:ext>
          </a:extLst>
        </xdr:cNvPr>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106777</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372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132826</xdr:rowOff>
    </xdr:from>
    <xdr:to>
      <xdr:col>12</xdr:col>
      <xdr:colOff>511175</xdr:colOff>
      <xdr:row>55</xdr:row>
      <xdr:rowOff>140500</xdr:rowOff>
    </xdr:to>
    <xdr:cxnSp macro="">
      <xdr:nvCxnSpPr>
        <xdr:cNvPr id="365" name="直線コネクタ 364">
          <a:extLst>
            <a:ext uri="{FF2B5EF4-FFF2-40B4-BE49-F238E27FC236}">
              <a16:creationId xmlns="" xmlns:a16="http://schemas.microsoft.com/office/drawing/2014/main" id="{00000000-0008-0000-0700-00006D010000}"/>
            </a:ext>
          </a:extLst>
        </xdr:cNvPr>
        <xdr:cNvCxnSpPr/>
      </xdr:nvCxnSpPr>
      <xdr:spPr>
        <a:xfrm>
          <a:off x="7861300" y="9562576"/>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6" name="フローチャート : 判断 365">
          <a:extLst>
            <a:ext uri="{FF2B5EF4-FFF2-40B4-BE49-F238E27FC236}">
              <a16:creationId xmlns="" xmlns:a16="http://schemas.microsoft.com/office/drawing/2014/main" id="{00000000-0008-0000-0700-00006E010000}"/>
            </a:ext>
          </a:extLst>
        </xdr:cNvPr>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113765</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483111" y="98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103353</xdr:rowOff>
    </xdr:from>
    <xdr:to>
      <xdr:col>11</xdr:col>
      <xdr:colOff>307975</xdr:colOff>
      <xdr:row>55</xdr:row>
      <xdr:rowOff>132826</xdr:rowOff>
    </xdr:to>
    <xdr:cxnSp macro="">
      <xdr:nvCxnSpPr>
        <xdr:cNvPr id="368" name="直線コネクタ 367">
          <a:extLst>
            <a:ext uri="{FF2B5EF4-FFF2-40B4-BE49-F238E27FC236}">
              <a16:creationId xmlns="" xmlns:a16="http://schemas.microsoft.com/office/drawing/2014/main" id="{00000000-0008-0000-0700-000070010000}"/>
            </a:ext>
          </a:extLst>
        </xdr:cNvPr>
        <xdr:cNvCxnSpPr/>
      </xdr:nvCxnSpPr>
      <xdr:spPr>
        <a:xfrm>
          <a:off x="6972300" y="9533103"/>
          <a:ext cx="889000" cy="2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69" name="フローチャート : 判断 368">
          <a:extLst>
            <a:ext uri="{FF2B5EF4-FFF2-40B4-BE49-F238E27FC236}">
              <a16:creationId xmlns="" xmlns:a16="http://schemas.microsoft.com/office/drawing/2014/main" id="{00000000-0008-0000-0700-000071010000}"/>
            </a:ext>
          </a:extLst>
        </xdr:cNvPr>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94531</xdr:rowOff>
    </xdr:from>
    <xdr:ext cx="534377"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7594111" y="98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1" name="フローチャート : 判断 370">
          <a:extLst>
            <a:ext uri="{FF2B5EF4-FFF2-40B4-BE49-F238E27FC236}">
              <a16:creationId xmlns="" xmlns:a16="http://schemas.microsoft.com/office/drawing/2014/main" id="{00000000-0008-0000-0700-000073010000}"/>
            </a:ext>
          </a:extLst>
        </xdr:cNvPr>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148872</xdr:rowOff>
    </xdr:from>
    <xdr:ext cx="534377"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05111" y="99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103612</xdr:rowOff>
    </xdr:from>
    <xdr:to>
      <xdr:col>15</xdr:col>
      <xdr:colOff>231775</xdr:colOff>
      <xdr:row>55</xdr:row>
      <xdr:rowOff>33762</xdr:rowOff>
    </xdr:to>
    <xdr:sp macro="" textlink="">
      <xdr:nvSpPr>
        <xdr:cNvPr id="378" name="円/楕円 377">
          <a:extLst>
            <a:ext uri="{FF2B5EF4-FFF2-40B4-BE49-F238E27FC236}">
              <a16:creationId xmlns="" xmlns:a16="http://schemas.microsoft.com/office/drawing/2014/main" id="{00000000-0008-0000-0700-00007A010000}"/>
            </a:ext>
          </a:extLst>
        </xdr:cNvPr>
        <xdr:cNvSpPr/>
      </xdr:nvSpPr>
      <xdr:spPr>
        <a:xfrm>
          <a:off x="10426700" y="9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126489</xdr:rowOff>
    </xdr:from>
    <xdr:ext cx="534377" cy="259045"/>
    <xdr:sp macro="" textlink="">
      <xdr:nvSpPr>
        <xdr:cNvPr id="379" name="農林水産業費該当値テキスト">
          <a:extLst>
            <a:ext uri="{FF2B5EF4-FFF2-40B4-BE49-F238E27FC236}">
              <a16:creationId xmlns="" xmlns:a16="http://schemas.microsoft.com/office/drawing/2014/main" id="{00000000-0008-0000-0700-00007B010000}"/>
            </a:ext>
          </a:extLst>
        </xdr:cNvPr>
        <xdr:cNvSpPr txBox="1"/>
      </xdr:nvSpPr>
      <xdr:spPr>
        <a:xfrm>
          <a:off x="10528300" y="9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49,099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36371</xdr:rowOff>
    </xdr:from>
    <xdr:to>
      <xdr:col>14</xdr:col>
      <xdr:colOff>79375</xdr:colOff>
      <xdr:row>55</xdr:row>
      <xdr:rowOff>137971</xdr:rowOff>
    </xdr:to>
    <xdr:sp macro="" textlink="">
      <xdr:nvSpPr>
        <xdr:cNvPr id="380" name="円/楕円 379">
          <a:extLst>
            <a:ext uri="{FF2B5EF4-FFF2-40B4-BE49-F238E27FC236}">
              <a16:creationId xmlns="" xmlns:a16="http://schemas.microsoft.com/office/drawing/2014/main" id="{00000000-0008-0000-0700-00007C010000}"/>
            </a:ext>
          </a:extLst>
        </xdr:cNvPr>
        <xdr:cNvSpPr/>
      </xdr:nvSpPr>
      <xdr:spPr>
        <a:xfrm>
          <a:off x="9588500" y="94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154498</xdr:rowOff>
    </xdr:from>
    <xdr:ext cx="534377"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9372111" y="924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89700</xdr:rowOff>
    </xdr:from>
    <xdr:to>
      <xdr:col>12</xdr:col>
      <xdr:colOff>561975</xdr:colOff>
      <xdr:row>56</xdr:row>
      <xdr:rowOff>19850</xdr:rowOff>
    </xdr:to>
    <xdr:sp macro="" textlink="">
      <xdr:nvSpPr>
        <xdr:cNvPr id="382" name="円/楕円 381">
          <a:extLst>
            <a:ext uri="{FF2B5EF4-FFF2-40B4-BE49-F238E27FC236}">
              <a16:creationId xmlns="" xmlns:a16="http://schemas.microsoft.com/office/drawing/2014/main" id="{00000000-0008-0000-0700-00007E010000}"/>
            </a:ext>
          </a:extLst>
        </xdr:cNvPr>
        <xdr:cNvSpPr/>
      </xdr:nvSpPr>
      <xdr:spPr>
        <a:xfrm>
          <a:off x="8699500" y="95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36377</xdr:rowOff>
    </xdr:from>
    <xdr:ext cx="534377"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8483111" y="929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82026</xdr:rowOff>
    </xdr:from>
    <xdr:to>
      <xdr:col>11</xdr:col>
      <xdr:colOff>358775</xdr:colOff>
      <xdr:row>56</xdr:row>
      <xdr:rowOff>12176</xdr:rowOff>
    </xdr:to>
    <xdr:sp macro="" textlink="">
      <xdr:nvSpPr>
        <xdr:cNvPr id="384" name="円/楕円 383">
          <a:extLst>
            <a:ext uri="{FF2B5EF4-FFF2-40B4-BE49-F238E27FC236}">
              <a16:creationId xmlns="" xmlns:a16="http://schemas.microsoft.com/office/drawing/2014/main" id="{00000000-0008-0000-0700-000080010000}"/>
            </a:ext>
          </a:extLst>
        </xdr:cNvPr>
        <xdr:cNvSpPr/>
      </xdr:nvSpPr>
      <xdr:spPr>
        <a:xfrm>
          <a:off x="7810500" y="95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28703</xdr:rowOff>
    </xdr:from>
    <xdr:ext cx="534377"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7594111" y="928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52553</xdr:rowOff>
    </xdr:from>
    <xdr:to>
      <xdr:col>10</xdr:col>
      <xdr:colOff>155575</xdr:colOff>
      <xdr:row>55</xdr:row>
      <xdr:rowOff>154153</xdr:rowOff>
    </xdr:to>
    <xdr:sp macro="" textlink="">
      <xdr:nvSpPr>
        <xdr:cNvPr id="386" name="円/楕円 385">
          <a:extLst>
            <a:ext uri="{FF2B5EF4-FFF2-40B4-BE49-F238E27FC236}">
              <a16:creationId xmlns="" xmlns:a16="http://schemas.microsoft.com/office/drawing/2014/main" id="{00000000-0008-0000-0700-000082010000}"/>
            </a:ext>
          </a:extLst>
        </xdr:cNvPr>
        <xdr:cNvSpPr/>
      </xdr:nvSpPr>
      <xdr:spPr>
        <a:xfrm>
          <a:off x="6921500" y="94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170680</xdr:rowOff>
    </xdr:from>
    <xdr:ext cx="534377"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705111" y="925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a:extLst>
            <a:ext uri="{FF2B5EF4-FFF2-40B4-BE49-F238E27FC236}">
              <a16:creationId xmlns=""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a:extLst>
            <a:ext uri="{FF2B5EF4-FFF2-40B4-BE49-F238E27FC236}">
              <a16:creationId xmlns=""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a:extLst>
            <a:ext uri="{FF2B5EF4-FFF2-40B4-BE49-F238E27FC236}">
              <a16:creationId xmlns=""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a:extLst>
            <a:ext uri="{FF2B5EF4-FFF2-40B4-BE49-F238E27FC236}">
              <a16:creationId xmlns=""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a:extLst>
            <a:ext uri="{FF2B5EF4-FFF2-40B4-BE49-F238E27FC236}">
              <a16:creationId xmlns=""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商工費グラフ枠">
          <a:extLst>
            <a:ext uri="{FF2B5EF4-FFF2-40B4-BE49-F238E27FC236}">
              <a16:creationId xmlns="" xmlns:a16="http://schemas.microsoft.com/office/drawing/2014/main" id="{00000000-0008-0000-07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2" name="商工費最小値テキスト">
          <a:extLst>
            <a:ext uri="{FF2B5EF4-FFF2-40B4-BE49-F238E27FC236}">
              <a16:creationId xmlns="" xmlns:a16="http://schemas.microsoft.com/office/drawing/2014/main" id="{00000000-0008-0000-0700-00009C010000}"/>
            </a:ext>
          </a:extLst>
        </xdr:cNvPr>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4" name="商工費最大値テキスト">
          <a:extLst>
            <a:ext uri="{FF2B5EF4-FFF2-40B4-BE49-F238E27FC236}">
              <a16:creationId xmlns="" xmlns:a16="http://schemas.microsoft.com/office/drawing/2014/main" id="{00000000-0008-0000-0700-00009E010000}"/>
            </a:ext>
          </a:extLst>
        </xdr:cNvPr>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146101</xdr:rowOff>
    </xdr:from>
    <xdr:to>
      <xdr:col>15</xdr:col>
      <xdr:colOff>180975</xdr:colOff>
      <xdr:row>77</xdr:row>
      <xdr:rowOff>33782</xdr:rowOff>
    </xdr:to>
    <xdr:cxnSp macro="">
      <xdr:nvCxnSpPr>
        <xdr:cNvPr id="416" name="直線コネクタ 415">
          <a:extLst>
            <a:ext uri="{FF2B5EF4-FFF2-40B4-BE49-F238E27FC236}">
              <a16:creationId xmlns="" xmlns:a16="http://schemas.microsoft.com/office/drawing/2014/main" id="{00000000-0008-0000-0700-0000A0010000}"/>
            </a:ext>
          </a:extLst>
        </xdr:cNvPr>
        <xdr:cNvCxnSpPr/>
      </xdr:nvCxnSpPr>
      <xdr:spPr>
        <a:xfrm flipV="1">
          <a:off x="9639300" y="13004851"/>
          <a:ext cx="838200" cy="2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7" name="商工費平均値テキスト">
          <a:extLst>
            <a:ext uri="{FF2B5EF4-FFF2-40B4-BE49-F238E27FC236}">
              <a16:creationId xmlns="" xmlns:a16="http://schemas.microsoft.com/office/drawing/2014/main" id="{00000000-0008-0000-0700-0000A1010000}"/>
            </a:ext>
          </a:extLst>
        </xdr:cNvPr>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18" name="フローチャート : 判断 417">
          <a:extLst>
            <a:ext uri="{FF2B5EF4-FFF2-40B4-BE49-F238E27FC236}">
              <a16:creationId xmlns="" xmlns:a16="http://schemas.microsoft.com/office/drawing/2014/main" id="{00000000-0008-0000-0700-0000A2010000}"/>
            </a:ext>
          </a:extLst>
        </xdr:cNvPr>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128308</xdr:rowOff>
    </xdr:from>
    <xdr:to>
      <xdr:col>14</xdr:col>
      <xdr:colOff>28575</xdr:colOff>
      <xdr:row>77</xdr:row>
      <xdr:rowOff>33782</xdr:rowOff>
    </xdr:to>
    <xdr:cxnSp macro="">
      <xdr:nvCxnSpPr>
        <xdr:cNvPr id="419" name="直線コネクタ 418">
          <a:extLst>
            <a:ext uri="{FF2B5EF4-FFF2-40B4-BE49-F238E27FC236}">
              <a16:creationId xmlns="" xmlns:a16="http://schemas.microsoft.com/office/drawing/2014/main" id="{00000000-0008-0000-0700-0000A3010000}"/>
            </a:ext>
          </a:extLst>
        </xdr:cNvPr>
        <xdr:cNvCxnSpPr/>
      </xdr:nvCxnSpPr>
      <xdr:spPr>
        <a:xfrm>
          <a:off x="8750300" y="13158508"/>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0" name="フローチャート : 判断 419">
          <a:extLst>
            <a:ext uri="{FF2B5EF4-FFF2-40B4-BE49-F238E27FC236}">
              <a16:creationId xmlns="" xmlns:a16="http://schemas.microsoft.com/office/drawing/2014/main" id="{00000000-0008-0000-0700-0000A4010000}"/>
            </a:ext>
          </a:extLst>
        </xdr:cNvPr>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76624</xdr:rowOff>
    </xdr:from>
    <xdr:ext cx="469744"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04427"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128308</xdr:rowOff>
    </xdr:from>
    <xdr:to>
      <xdr:col>12</xdr:col>
      <xdr:colOff>511175</xdr:colOff>
      <xdr:row>76</xdr:row>
      <xdr:rowOff>160807</xdr:rowOff>
    </xdr:to>
    <xdr:cxnSp macro="">
      <xdr:nvCxnSpPr>
        <xdr:cNvPr id="422" name="直線コネクタ 421">
          <a:extLst>
            <a:ext uri="{FF2B5EF4-FFF2-40B4-BE49-F238E27FC236}">
              <a16:creationId xmlns="" xmlns:a16="http://schemas.microsoft.com/office/drawing/2014/main" id="{00000000-0008-0000-0700-0000A6010000}"/>
            </a:ext>
          </a:extLst>
        </xdr:cNvPr>
        <xdr:cNvCxnSpPr/>
      </xdr:nvCxnSpPr>
      <xdr:spPr>
        <a:xfrm flipV="1">
          <a:off x="7861300" y="13158508"/>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3" name="フローチャート : 判断 422">
          <a:extLst>
            <a:ext uri="{FF2B5EF4-FFF2-40B4-BE49-F238E27FC236}">
              <a16:creationId xmlns="" xmlns:a16="http://schemas.microsoft.com/office/drawing/2014/main" id="{00000000-0008-0000-0700-0000A7010000}"/>
            </a:ext>
          </a:extLst>
        </xdr:cNvPr>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83290</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15427"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160807</xdr:rowOff>
    </xdr:from>
    <xdr:to>
      <xdr:col>11</xdr:col>
      <xdr:colOff>307975</xdr:colOff>
      <xdr:row>78</xdr:row>
      <xdr:rowOff>6389</xdr:rowOff>
    </xdr:to>
    <xdr:cxnSp macro="">
      <xdr:nvCxnSpPr>
        <xdr:cNvPr id="425" name="直線コネクタ 424">
          <a:extLst>
            <a:ext uri="{FF2B5EF4-FFF2-40B4-BE49-F238E27FC236}">
              <a16:creationId xmlns="" xmlns:a16="http://schemas.microsoft.com/office/drawing/2014/main" id="{00000000-0008-0000-0700-0000A9010000}"/>
            </a:ext>
          </a:extLst>
        </xdr:cNvPr>
        <xdr:cNvCxnSpPr/>
      </xdr:nvCxnSpPr>
      <xdr:spPr>
        <a:xfrm flipV="1">
          <a:off x="6972300" y="13191007"/>
          <a:ext cx="889000" cy="18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6" name="フローチャート : 判断 425">
          <a:extLst>
            <a:ext uri="{FF2B5EF4-FFF2-40B4-BE49-F238E27FC236}">
              <a16:creationId xmlns="" xmlns:a16="http://schemas.microsoft.com/office/drawing/2014/main" id="{00000000-0008-0000-0700-0000AA010000}"/>
            </a:ext>
          </a:extLst>
        </xdr:cNvPr>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102531</xdr:rowOff>
    </xdr:from>
    <xdr:ext cx="469744"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7626427" y="133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28" name="フローチャート : 判断 427">
          <a:extLst>
            <a:ext uri="{FF2B5EF4-FFF2-40B4-BE49-F238E27FC236}">
              <a16:creationId xmlns="" xmlns:a16="http://schemas.microsoft.com/office/drawing/2014/main" id="{00000000-0008-0000-0700-0000AC010000}"/>
            </a:ext>
          </a:extLst>
        </xdr:cNvPr>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95301</xdr:rowOff>
    </xdr:from>
    <xdr:to>
      <xdr:col>15</xdr:col>
      <xdr:colOff>231775</xdr:colOff>
      <xdr:row>76</xdr:row>
      <xdr:rowOff>25451</xdr:rowOff>
    </xdr:to>
    <xdr:sp macro="" textlink="">
      <xdr:nvSpPr>
        <xdr:cNvPr id="435" name="円/楕円 434">
          <a:extLst>
            <a:ext uri="{FF2B5EF4-FFF2-40B4-BE49-F238E27FC236}">
              <a16:creationId xmlns="" xmlns:a16="http://schemas.microsoft.com/office/drawing/2014/main" id="{00000000-0008-0000-0700-0000B3010000}"/>
            </a:ext>
          </a:extLst>
        </xdr:cNvPr>
        <xdr:cNvSpPr/>
      </xdr:nvSpPr>
      <xdr:spPr>
        <a:xfrm>
          <a:off x="10426700" y="129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118178</xdr:rowOff>
    </xdr:from>
    <xdr:ext cx="534377" cy="259045"/>
    <xdr:sp macro="" textlink="">
      <xdr:nvSpPr>
        <xdr:cNvPr id="436" name="商工費該当値テキスト">
          <a:extLst>
            <a:ext uri="{FF2B5EF4-FFF2-40B4-BE49-F238E27FC236}">
              <a16:creationId xmlns="" xmlns:a16="http://schemas.microsoft.com/office/drawing/2014/main" id="{00000000-0008-0000-0700-0000B4010000}"/>
            </a:ext>
          </a:extLst>
        </xdr:cNvPr>
        <xdr:cNvSpPr txBox="1"/>
      </xdr:nvSpPr>
      <xdr:spPr>
        <a:xfrm>
          <a:off x="10528300" y="128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154432</xdr:rowOff>
    </xdr:from>
    <xdr:to>
      <xdr:col>14</xdr:col>
      <xdr:colOff>79375</xdr:colOff>
      <xdr:row>77</xdr:row>
      <xdr:rowOff>84582</xdr:rowOff>
    </xdr:to>
    <xdr:sp macro="" textlink="">
      <xdr:nvSpPr>
        <xdr:cNvPr id="437" name="円/楕円 436">
          <a:extLst>
            <a:ext uri="{FF2B5EF4-FFF2-40B4-BE49-F238E27FC236}">
              <a16:creationId xmlns="" xmlns:a16="http://schemas.microsoft.com/office/drawing/2014/main" id="{00000000-0008-0000-0700-0000B5010000}"/>
            </a:ext>
          </a:extLst>
        </xdr:cNvPr>
        <xdr:cNvSpPr/>
      </xdr:nvSpPr>
      <xdr:spPr>
        <a:xfrm>
          <a:off x="9588500" y="131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101109</xdr:rowOff>
    </xdr:from>
    <xdr:ext cx="469744"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9404427" y="129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77508</xdr:rowOff>
    </xdr:from>
    <xdr:to>
      <xdr:col>12</xdr:col>
      <xdr:colOff>561975</xdr:colOff>
      <xdr:row>77</xdr:row>
      <xdr:rowOff>7658</xdr:rowOff>
    </xdr:to>
    <xdr:sp macro="" textlink="">
      <xdr:nvSpPr>
        <xdr:cNvPr id="439" name="円/楕円 438">
          <a:extLst>
            <a:ext uri="{FF2B5EF4-FFF2-40B4-BE49-F238E27FC236}">
              <a16:creationId xmlns="" xmlns:a16="http://schemas.microsoft.com/office/drawing/2014/main" id="{00000000-0008-0000-0700-0000B7010000}"/>
            </a:ext>
          </a:extLst>
        </xdr:cNvPr>
        <xdr:cNvSpPr/>
      </xdr:nvSpPr>
      <xdr:spPr>
        <a:xfrm>
          <a:off x="8699500" y="131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24185</xdr:rowOff>
    </xdr:from>
    <xdr:ext cx="534377"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8483111" y="128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110007</xdr:rowOff>
    </xdr:from>
    <xdr:to>
      <xdr:col>11</xdr:col>
      <xdr:colOff>358775</xdr:colOff>
      <xdr:row>77</xdr:row>
      <xdr:rowOff>40157</xdr:rowOff>
    </xdr:to>
    <xdr:sp macro="" textlink="">
      <xdr:nvSpPr>
        <xdr:cNvPr id="441" name="円/楕円 440">
          <a:extLst>
            <a:ext uri="{FF2B5EF4-FFF2-40B4-BE49-F238E27FC236}">
              <a16:creationId xmlns="" xmlns:a16="http://schemas.microsoft.com/office/drawing/2014/main" id="{00000000-0008-0000-0700-0000B9010000}"/>
            </a:ext>
          </a:extLst>
        </xdr:cNvPr>
        <xdr:cNvSpPr/>
      </xdr:nvSpPr>
      <xdr:spPr>
        <a:xfrm>
          <a:off x="7810500" y="131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56684</xdr:rowOff>
    </xdr:from>
    <xdr:ext cx="534377"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7594111" y="1291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127039</xdr:rowOff>
    </xdr:from>
    <xdr:to>
      <xdr:col>10</xdr:col>
      <xdr:colOff>155575</xdr:colOff>
      <xdr:row>78</xdr:row>
      <xdr:rowOff>57189</xdr:rowOff>
    </xdr:to>
    <xdr:sp macro="" textlink="">
      <xdr:nvSpPr>
        <xdr:cNvPr id="443" name="円/楕円 442">
          <a:extLst>
            <a:ext uri="{FF2B5EF4-FFF2-40B4-BE49-F238E27FC236}">
              <a16:creationId xmlns="" xmlns:a16="http://schemas.microsoft.com/office/drawing/2014/main" id="{00000000-0008-0000-0700-0000BB010000}"/>
            </a:ext>
          </a:extLst>
        </xdr:cNvPr>
        <xdr:cNvSpPr/>
      </xdr:nvSpPr>
      <xdr:spPr>
        <a:xfrm>
          <a:off x="6921500" y="133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48316</xdr:rowOff>
    </xdr:from>
    <xdr:ext cx="469744"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737427" y="1342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7" name="正方形/長方形 446">
          <a:extLst>
            <a:ext uri="{FF2B5EF4-FFF2-40B4-BE49-F238E27FC236}">
              <a16:creationId xmlns="" xmlns:a16="http://schemas.microsoft.com/office/drawing/2014/main" id="{00000000-0008-0000-07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8" name="正方形/長方形 447">
          <a:extLst>
            <a:ext uri="{FF2B5EF4-FFF2-40B4-BE49-F238E27FC236}">
              <a16:creationId xmlns="" xmlns:a16="http://schemas.microsoft.com/office/drawing/2014/main" id="{00000000-0008-0000-07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9" name="正方形/長方形 448">
          <a:extLst>
            <a:ext uri="{FF2B5EF4-FFF2-40B4-BE49-F238E27FC236}">
              <a16:creationId xmlns="" xmlns:a16="http://schemas.microsoft.com/office/drawing/2014/main" id="{00000000-0008-0000-07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0" name="正方形/長方形 449">
          <a:extLst>
            <a:ext uri="{FF2B5EF4-FFF2-40B4-BE49-F238E27FC236}">
              <a16:creationId xmlns="" xmlns:a16="http://schemas.microsoft.com/office/drawing/2014/main" id="{00000000-0008-0000-07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1" name="正方形/長方形 450">
          <a:extLst>
            <a:ext uri="{FF2B5EF4-FFF2-40B4-BE49-F238E27FC236}">
              <a16:creationId xmlns="" xmlns:a16="http://schemas.microsoft.com/office/drawing/2014/main" id="{00000000-0008-0000-07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2" name="正方形/長方形 451">
          <a:extLst>
            <a:ext uri="{FF2B5EF4-FFF2-40B4-BE49-F238E27FC236}">
              <a16:creationId xmlns="" xmlns:a16="http://schemas.microsoft.com/office/drawing/2014/main" id="{00000000-0008-0000-07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7" name="土木費グラフ枠">
          <a:extLst>
            <a:ext uri="{FF2B5EF4-FFF2-40B4-BE49-F238E27FC236}">
              <a16:creationId xmlns=""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69" name="土木費最小値テキスト">
          <a:extLst>
            <a:ext uri="{FF2B5EF4-FFF2-40B4-BE49-F238E27FC236}">
              <a16:creationId xmlns="" xmlns:a16="http://schemas.microsoft.com/office/drawing/2014/main" id="{00000000-0008-0000-0700-0000D5010000}"/>
            </a:ext>
          </a:extLst>
        </xdr:cNvPr>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1" name="土木費最大値テキスト">
          <a:extLst>
            <a:ext uri="{FF2B5EF4-FFF2-40B4-BE49-F238E27FC236}">
              <a16:creationId xmlns="" xmlns:a16="http://schemas.microsoft.com/office/drawing/2014/main" id="{00000000-0008-0000-0700-0000D7010000}"/>
            </a:ext>
          </a:extLst>
        </xdr:cNvPr>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21960</xdr:rowOff>
    </xdr:from>
    <xdr:to>
      <xdr:col>15</xdr:col>
      <xdr:colOff>180975</xdr:colOff>
      <xdr:row>98</xdr:row>
      <xdr:rowOff>40971</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a:off x="9639300" y="16824060"/>
          <a:ext cx="8382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4" name="土木費平均値テキスト">
          <a:extLst>
            <a:ext uri="{FF2B5EF4-FFF2-40B4-BE49-F238E27FC236}">
              <a16:creationId xmlns="" xmlns:a16="http://schemas.microsoft.com/office/drawing/2014/main" id="{00000000-0008-0000-0700-0000DA010000}"/>
            </a:ext>
          </a:extLst>
        </xdr:cNvPr>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5" name="フローチャート : 判断 474">
          <a:extLst>
            <a:ext uri="{FF2B5EF4-FFF2-40B4-BE49-F238E27FC236}">
              <a16:creationId xmlns="" xmlns:a16="http://schemas.microsoft.com/office/drawing/2014/main" id="{00000000-0008-0000-0700-0000DB010000}"/>
            </a:ext>
          </a:extLst>
        </xdr:cNvPr>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92570</xdr:rowOff>
    </xdr:from>
    <xdr:to>
      <xdr:col>14</xdr:col>
      <xdr:colOff>28575</xdr:colOff>
      <xdr:row>98</xdr:row>
      <xdr:rowOff>21960</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a:off x="8750300" y="16723220"/>
          <a:ext cx="889000" cy="10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7" name="フローチャート : 判断 476">
          <a:extLst>
            <a:ext uri="{FF2B5EF4-FFF2-40B4-BE49-F238E27FC236}">
              <a16:creationId xmlns="" xmlns:a16="http://schemas.microsoft.com/office/drawing/2014/main" id="{00000000-0008-0000-0700-0000DD010000}"/>
            </a:ext>
          </a:extLst>
        </xdr:cNvPr>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92570</xdr:rowOff>
    </xdr:from>
    <xdr:to>
      <xdr:col>12</xdr:col>
      <xdr:colOff>511175</xdr:colOff>
      <xdr:row>98</xdr:row>
      <xdr:rowOff>4857</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flipV="1">
          <a:off x="7861300" y="16723220"/>
          <a:ext cx="889000" cy="8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0" name="フローチャート : 判断 479">
          <a:extLst>
            <a:ext uri="{FF2B5EF4-FFF2-40B4-BE49-F238E27FC236}">
              <a16:creationId xmlns="" xmlns:a16="http://schemas.microsoft.com/office/drawing/2014/main" id="{00000000-0008-0000-0700-0000E0010000}"/>
            </a:ext>
          </a:extLst>
        </xdr:cNvPr>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55311</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483111" y="168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141746</xdr:rowOff>
    </xdr:from>
    <xdr:to>
      <xdr:col>11</xdr:col>
      <xdr:colOff>307975</xdr:colOff>
      <xdr:row>98</xdr:row>
      <xdr:rowOff>4857</xdr:rowOff>
    </xdr:to>
    <xdr:cxnSp macro="">
      <xdr:nvCxnSpPr>
        <xdr:cNvPr id="482" name="直線コネクタ 481">
          <a:extLst>
            <a:ext uri="{FF2B5EF4-FFF2-40B4-BE49-F238E27FC236}">
              <a16:creationId xmlns="" xmlns:a16="http://schemas.microsoft.com/office/drawing/2014/main" id="{00000000-0008-0000-0700-0000E2010000}"/>
            </a:ext>
          </a:extLst>
        </xdr:cNvPr>
        <xdr:cNvCxnSpPr/>
      </xdr:nvCxnSpPr>
      <xdr:spPr>
        <a:xfrm>
          <a:off x="6972300" y="16772396"/>
          <a:ext cx="889000" cy="3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3" name="フローチャート : 判断 482">
          <a:extLst>
            <a:ext uri="{FF2B5EF4-FFF2-40B4-BE49-F238E27FC236}">
              <a16:creationId xmlns="" xmlns:a16="http://schemas.microsoft.com/office/drawing/2014/main" id="{00000000-0008-0000-0700-0000E3010000}"/>
            </a:ext>
          </a:extLst>
        </xdr:cNvPr>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5" name="フローチャート : 判断 484">
          <a:extLst>
            <a:ext uri="{FF2B5EF4-FFF2-40B4-BE49-F238E27FC236}">
              <a16:creationId xmlns="" xmlns:a16="http://schemas.microsoft.com/office/drawing/2014/main" id="{00000000-0008-0000-0700-0000E5010000}"/>
            </a:ext>
          </a:extLst>
        </xdr:cNvPr>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161621</xdr:rowOff>
    </xdr:from>
    <xdr:to>
      <xdr:col>15</xdr:col>
      <xdr:colOff>231775</xdr:colOff>
      <xdr:row>98</xdr:row>
      <xdr:rowOff>91771</xdr:rowOff>
    </xdr:to>
    <xdr:sp macro="" textlink="">
      <xdr:nvSpPr>
        <xdr:cNvPr id="492" name="円/楕円 491">
          <a:extLst>
            <a:ext uri="{FF2B5EF4-FFF2-40B4-BE49-F238E27FC236}">
              <a16:creationId xmlns="" xmlns:a16="http://schemas.microsoft.com/office/drawing/2014/main" id="{00000000-0008-0000-0700-0000EC010000}"/>
            </a:ext>
          </a:extLst>
        </xdr:cNvPr>
        <xdr:cNvSpPr/>
      </xdr:nvSpPr>
      <xdr:spPr>
        <a:xfrm>
          <a:off x="10426700" y="167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127696</xdr:rowOff>
    </xdr:from>
    <xdr:ext cx="534377" cy="259045"/>
    <xdr:sp macro="" textlink="">
      <xdr:nvSpPr>
        <xdr:cNvPr id="493" name="土木費該当値テキスト">
          <a:extLst>
            <a:ext uri="{FF2B5EF4-FFF2-40B4-BE49-F238E27FC236}">
              <a16:creationId xmlns="" xmlns:a16="http://schemas.microsoft.com/office/drawing/2014/main" id="{00000000-0008-0000-0700-0000ED010000}"/>
            </a:ext>
          </a:extLst>
        </xdr:cNvPr>
        <xdr:cNvSpPr txBox="1"/>
      </xdr:nvSpPr>
      <xdr:spPr>
        <a:xfrm>
          <a:off x="10528300" y="167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142610</xdr:rowOff>
    </xdr:from>
    <xdr:to>
      <xdr:col>14</xdr:col>
      <xdr:colOff>79375</xdr:colOff>
      <xdr:row>98</xdr:row>
      <xdr:rowOff>72760</xdr:rowOff>
    </xdr:to>
    <xdr:sp macro="" textlink="">
      <xdr:nvSpPr>
        <xdr:cNvPr id="494" name="円/楕円 493">
          <a:extLst>
            <a:ext uri="{FF2B5EF4-FFF2-40B4-BE49-F238E27FC236}">
              <a16:creationId xmlns="" xmlns:a16="http://schemas.microsoft.com/office/drawing/2014/main" id="{00000000-0008-0000-0700-0000EE010000}"/>
            </a:ext>
          </a:extLst>
        </xdr:cNvPr>
        <xdr:cNvSpPr/>
      </xdr:nvSpPr>
      <xdr:spPr>
        <a:xfrm>
          <a:off x="9588500" y="167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63887</xdr:rowOff>
    </xdr:from>
    <xdr:ext cx="534377"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9372111" y="168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41770</xdr:rowOff>
    </xdr:from>
    <xdr:to>
      <xdr:col>12</xdr:col>
      <xdr:colOff>561975</xdr:colOff>
      <xdr:row>97</xdr:row>
      <xdr:rowOff>143370</xdr:rowOff>
    </xdr:to>
    <xdr:sp macro="" textlink="">
      <xdr:nvSpPr>
        <xdr:cNvPr id="496" name="円/楕円 495">
          <a:extLst>
            <a:ext uri="{FF2B5EF4-FFF2-40B4-BE49-F238E27FC236}">
              <a16:creationId xmlns="" xmlns:a16="http://schemas.microsoft.com/office/drawing/2014/main" id="{00000000-0008-0000-0700-0000F0010000}"/>
            </a:ext>
          </a:extLst>
        </xdr:cNvPr>
        <xdr:cNvSpPr/>
      </xdr:nvSpPr>
      <xdr:spPr>
        <a:xfrm>
          <a:off x="8699500" y="166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159897</xdr:rowOff>
    </xdr:from>
    <xdr:ext cx="534377"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8483111" y="1644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125507</xdr:rowOff>
    </xdr:from>
    <xdr:to>
      <xdr:col>11</xdr:col>
      <xdr:colOff>358775</xdr:colOff>
      <xdr:row>98</xdr:row>
      <xdr:rowOff>55657</xdr:rowOff>
    </xdr:to>
    <xdr:sp macro="" textlink="">
      <xdr:nvSpPr>
        <xdr:cNvPr id="498" name="円/楕円 497">
          <a:extLst>
            <a:ext uri="{FF2B5EF4-FFF2-40B4-BE49-F238E27FC236}">
              <a16:creationId xmlns="" xmlns:a16="http://schemas.microsoft.com/office/drawing/2014/main" id="{00000000-0008-0000-0700-0000F2010000}"/>
            </a:ext>
          </a:extLst>
        </xdr:cNvPr>
        <xdr:cNvSpPr/>
      </xdr:nvSpPr>
      <xdr:spPr>
        <a:xfrm>
          <a:off x="7810500" y="167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72184</xdr:rowOff>
    </xdr:from>
    <xdr:ext cx="534377"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7594111" y="165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90946</xdr:rowOff>
    </xdr:from>
    <xdr:to>
      <xdr:col>10</xdr:col>
      <xdr:colOff>155575</xdr:colOff>
      <xdr:row>98</xdr:row>
      <xdr:rowOff>21096</xdr:rowOff>
    </xdr:to>
    <xdr:sp macro="" textlink="">
      <xdr:nvSpPr>
        <xdr:cNvPr id="500" name="円/楕円 499">
          <a:extLst>
            <a:ext uri="{FF2B5EF4-FFF2-40B4-BE49-F238E27FC236}">
              <a16:creationId xmlns="" xmlns:a16="http://schemas.microsoft.com/office/drawing/2014/main" id="{00000000-0008-0000-0700-0000F4010000}"/>
            </a:ext>
          </a:extLst>
        </xdr:cNvPr>
        <xdr:cNvSpPr/>
      </xdr:nvSpPr>
      <xdr:spPr>
        <a:xfrm>
          <a:off x="6921500" y="167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37623</xdr:rowOff>
    </xdr:from>
    <xdr:ext cx="534377"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6705111" y="164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7" name="正方形/長方形 506">
          <a:extLst>
            <a:ext uri="{FF2B5EF4-FFF2-40B4-BE49-F238E27FC236}">
              <a16:creationId xmlns=""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8" name="正方形/長方形 507">
          <a:extLst>
            <a:ext uri="{FF2B5EF4-FFF2-40B4-BE49-F238E27FC236}">
              <a16:creationId xmlns=""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9" name="正方形/長方形 508">
          <a:extLst>
            <a:ext uri="{FF2B5EF4-FFF2-40B4-BE49-F238E27FC236}">
              <a16:creationId xmlns=""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4" name="消防費グラフ枠">
          <a:extLst>
            <a:ext uri="{FF2B5EF4-FFF2-40B4-BE49-F238E27FC236}">
              <a16:creationId xmlns=""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6" name="消防費最小値テキスト">
          <a:extLst>
            <a:ext uri="{FF2B5EF4-FFF2-40B4-BE49-F238E27FC236}">
              <a16:creationId xmlns="" xmlns:a16="http://schemas.microsoft.com/office/drawing/2014/main" id="{00000000-0008-0000-0700-00000E020000}"/>
            </a:ext>
          </a:extLst>
        </xdr:cNvPr>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28" name="消防費最大値テキスト">
          <a:extLst>
            <a:ext uri="{FF2B5EF4-FFF2-40B4-BE49-F238E27FC236}">
              <a16:creationId xmlns="" xmlns:a16="http://schemas.microsoft.com/office/drawing/2014/main" id="{00000000-0008-0000-0700-000010020000}"/>
            </a:ext>
          </a:extLst>
        </xdr:cNvPr>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155340</xdr:rowOff>
    </xdr:from>
    <xdr:to>
      <xdr:col>23</xdr:col>
      <xdr:colOff>517525</xdr:colOff>
      <xdr:row>36</xdr:row>
      <xdr:rowOff>162198</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flipV="1">
          <a:off x="15481300" y="615609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31" name="消防費平均値テキスト">
          <a:extLst>
            <a:ext uri="{FF2B5EF4-FFF2-40B4-BE49-F238E27FC236}">
              <a16:creationId xmlns="" xmlns:a16="http://schemas.microsoft.com/office/drawing/2014/main" id="{00000000-0008-0000-0700-000013020000}"/>
            </a:ext>
          </a:extLst>
        </xdr:cNvPr>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2" name="フローチャート : 判断 531">
          <a:extLst>
            <a:ext uri="{FF2B5EF4-FFF2-40B4-BE49-F238E27FC236}">
              <a16:creationId xmlns="" xmlns:a16="http://schemas.microsoft.com/office/drawing/2014/main" id="{00000000-0008-0000-0700-000014020000}"/>
            </a:ext>
          </a:extLst>
        </xdr:cNvPr>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119964</xdr:rowOff>
    </xdr:from>
    <xdr:to>
      <xdr:col>22</xdr:col>
      <xdr:colOff>365125</xdr:colOff>
      <xdr:row>36</xdr:row>
      <xdr:rowOff>162198</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a:off x="14592300" y="6292164"/>
          <a:ext cx="889000" cy="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4" name="フローチャート : 判断 533">
          <a:extLst>
            <a:ext uri="{FF2B5EF4-FFF2-40B4-BE49-F238E27FC236}">
              <a16:creationId xmlns="" xmlns:a16="http://schemas.microsoft.com/office/drawing/2014/main" id="{00000000-0008-0000-0700-000016020000}"/>
            </a:ext>
          </a:extLst>
        </xdr:cNvPr>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119964</xdr:rowOff>
    </xdr:from>
    <xdr:to>
      <xdr:col>21</xdr:col>
      <xdr:colOff>161925</xdr:colOff>
      <xdr:row>37</xdr:row>
      <xdr:rowOff>10522</xdr:rowOff>
    </xdr:to>
    <xdr:cxnSp macro="">
      <xdr:nvCxnSpPr>
        <xdr:cNvPr id="536" name="直線コネクタ 535">
          <a:extLst>
            <a:ext uri="{FF2B5EF4-FFF2-40B4-BE49-F238E27FC236}">
              <a16:creationId xmlns="" xmlns:a16="http://schemas.microsoft.com/office/drawing/2014/main" id="{00000000-0008-0000-0700-000018020000}"/>
            </a:ext>
          </a:extLst>
        </xdr:cNvPr>
        <xdr:cNvCxnSpPr/>
      </xdr:nvCxnSpPr>
      <xdr:spPr>
        <a:xfrm flipV="1">
          <a:off x="13703300" y="6292164"/>
          <a:ext cx="8890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7" name="フローチャート : 判断 536">
          <a:extLst>
            <a:ext uri="{FF2B5EF4-FFF2-40B4-BE49-F238E27FC236}">
              <a16:creationId xmlns="" xmlns:a16="http://schemas.microsoft.com/office/drawing/2014/main" id="{00000000-0008-0000-0700-000019020000}"/>
            </a:ext>
          </a:extLst>
        </xdr:cNvPr>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166978</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325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6312</xdr:rowOff>
    </xdr:from>
    <xdr:to>
      <xdr:col>19</xdr:col>
      <xdr:colOff>644525</xdr:colOff>
      <xdr:row>37</xdr:row>
      <xdr:rowOff>10522</xdr:rowOff>
    </xdr:to>
    <xdr:cxnSp macro="">
      <xdr:nvCxnSpPr>
        <xdr:cNvPr id="539" name="直線コネクタ 538">
          <a:extLst>
            <a:ext uri="{FF2B5EF4-FFF2-40B4-BE49-F238E27FC236}">
              <a16:creationId xmlns="" xmlns:a16="http://schemas.microsoft.com/office/drawing/2014/main" id="{00000000-0008-0000-0700-00001B020000}"/>
            </a:ext>
          </a:extLst>
        </xdr:cNvPr>
        <xdr:cNvCxnSpPr/>
      </xdr:nvCxnSpPr>
      <xdr:spPr>
        <a:xfrm>
          <a:off x="12814300" y="6349962"/>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0" name="フローチャート : 判断 539">
          <a:extLst>
            <a:ext uri="{FF2B5EF4-FFF2-40B4-BE49-F238E27FC236}">
              <a16:creationId xmlns="" xmlns:a16="http://schemas.microsoft.com/office/drawing/2014/main" id="{00000000-0008-0000-0700-00001C020000}"/>
            </a:ext>
          </a:extLst>
        </xdr:cNvPr>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2" name="フローチャート : 判断 541">
          <a:extLst>
            <a:ext uri="{FF2B5EF4-FFF2-40B4-BE49-F238E27FC236}">
              <a16:creationId xmlns="" xmlns:a16="http://schemas.microsoft.com/office/drawing/2014/main" id="{00000000-0008-0000-0700-00001E020000}"/>
            </a:ext>
          </a:extLst>
        </xdr:cNvPr>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104540</xdr:rowOff>
    </xdr:from>
    <xdr:to>
      <xdr:col>23</xdr:col>
      <xdr:colOff>568325</xdr:colOff>
      <xdr:row>36</xdr:row>
      <xdr:rowOff>34690</xdr:rowOff>
    </xdr:to>
    <xdr:sp macro="" textlink="">
      <xdr:nvSpPr>
        <xdr:cNvPr id="549" name="円/楕円 548">
          <a:extLst>
            <a:ext uri="{FF2B5EF4-FFF2-40B4-BE49-F238E27FC236}">
              <a16:creationId xmlns="" xmlns:a16="http://schemas.microsoft.com/office/drawing/2014/main" id="{00000000-0008-0000-0700-000025020000}"/>
            </a:ext>
          </a:extLst>
        </xdr:cNvPr>
        <xdr:cNvSpPr/>
      </xdr:nvSpPr>
      <xdr:spPr>
        <a:xfrm>
          <a:off x="16268700" y="61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127417</xdr:rowOff>
    </xdr:from>
    <xdr:ext cx="534377" cy="259045"/>
    <xdr:sp macro="" textlink="">
      <xdr:nvSpPr>
        <xdr:cNvPr id="550" name="消防費該当値テキスト">
          <a:extLst>
            <a:ext uri="{FF2B5EF4-FFF2-40B4-BE49-F238E27FC236}">
              <a16:creationId xmlns="" xmlns:a16="http://schemas.microsoft.com/office/drawing/2014/main" id="{00000000-0008-0000-0700-000026020000}"/>
            </a:ext>
          </a:extLst>
        </xdr:cNvPr>
        <xdr:cNvSpPr txBox="1"/>
      </xdr:nvSpPr>
      <xdr:spPr>
        <a:xfrm>
          <a:off x="16370300" y="59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30,179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111398</xdr:rowOff>
    </xdr:from>
    <xdr:to>
      <xdr:col>22</xdr:col>
      <xdr:colOff>415925</xdr:colOff>
      <xdr:row>37</xdr:row>
      <xdr:rowOff>41548</xdr:rowOff>
    </xdr:to>
    <xdr:sp macro="" textlink="">
      <xdr:nvSpPr>
        <xdr:cNvPr id="551" name="円/楕円 550">
          <a:extLst>
            <a:ext uri="{FF2B5EF4-FFF2-40B4-BE49-F238E27FC236}">
              <a16:creationId xmlns="" xmlns:a16="http://schemas.microsoft.com/office/drawing/2014/main" id="{00000000-0008-0000-0700-000027020000}"/>
            </a:ext>
          </a:extLst>
        </xdr:cNvPr>
        <xdr:cNvSpPr/>
      </xdr:nvSpPr>
      <xdr:spPr>
        <a:xfrm>
          <a:off x="15430500" y="62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32675</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5214111" y="63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69164</xdr:rowOff>
    </xdr:from>
    <xdr:to>
      <xdr:col>21</xdr:col>
      <xdr:colOff>212725</xdr:colOff>
      <xdr:row>36</xdr:row>
      <xdr:rowOff>170764</xdr:rowOff>
    </xdr:to>
    <xdr:sp macro="" textlink="">
      <xdr:nvSpPr>
        <xdr:cNvPr id="553" name="円/楕円 552">
          <a:extLst>
            <a:ext uri="{FF2B5EF4-FFF2-40B4-BE49-F238E27FC236}">
              <a16:creationId xmlns="" xmlns:a16="http://schemas.microsoft.com/office/drawing/2014/main" id="{00000000-0008-0000-0700-000029020000}"/>
            </a:ext>
          </a:extLst>
        </xdr:cNvPr>
        <xdr:cNvSpPr/>
      </xdr:nvSpPr>
      <xdr:spPr>
        <a:xfrm>
          <a:off x="14541500" y="62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15841</xdr:rowOff>
    </xdr:from>
    <xdr:ext cx="534377"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4325111" y="60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131172</xdr:rowOff>
    </xdr:from>
    <xdr:to>
      <xdr:col>20</xdr:col>
      <xdr:colOff>9525</xdr:colOff>
      <xdr:row>37</xdr:row>
      <xdr:rowOff>61322</xdr:rowOff>
    </xdr:to>
    <xdr:sp macro="" textlink="">
      <xdr:nvSpPr>
        <xdr:cNvPr id="555" name="円/楕円 554">
          <a:extLst>
            <a:ext uri="{FF2B5EF4-FFF2-40B4-BE49-F238E27FC236}">
              <a16:creationId xmlns="" xmlns:a16="http://schemas.microsoft.com/office/drawing/2014/main" id="{00000000-0008-0000-0700-00002B020000}"/>
            </a:ext>
          </a:extLst>
        </xdr:cNvPr>
        <xdr:cNvSpPr/>
      </xdr:nvSpPr>
      <xdr:spPr>
        <a:xfrm>
          <a:off x="13652500" y="630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52449</xdr:rowOff>
    </xdr:from>
    <xdr:ext cx="534377"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3436111" y="63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126962</xdr:rowOff>
    </xdr:from>
    <xdr:to>
      <xdr:col>18</xdr:col>
      <xdr:colOff>492125</xdr:colOff>
      <xdr:row>37</xdr:row>
      <xdr:rowOff>57112</xdr:rowOff>
    </xdr:to>
    <xdr:sp macro="" textlink="">
      <xdr:nvSpPr>
        <xdr:cNvPr id="557" name="円/楕円 556">
          <a:extLst>
            <a:ext uri="{FF2B5EF4-FFF2-40B4-BE49-F238E27FC236}">
              <a16:creationId xmlns="" xmlns:a16="http://schemas.microsoft.com/office/drawing/2014/main" id="{00000000-0008-0000-0700-00002D020000}"/>
            </a:ext>
          </a:extLst>
        </xdr:cNvPr>
        <xdr:cNvSpPr/>
      </xdr:nvSpPr>
      <xdr:spPr>
        <a:xfrm>
          <a:off x="12763500" y="62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48239</xdr:rowOff>
    </xdr:from>
    <xdr:ext cx="534377"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547111" y="63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3" name="正方形/長方形 562">
          <a:extLst>
            <a:ext uri="{FF2B5EF4-FFF2-40B4-BE49-F238E27FC236}">
              <a16:creationId xmlns=""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4" name="正方形/長方形 563">
          <a:extLst>
            <a:ext uri="{FF2B5EF4-FFF2-40B4-BE49-F238E27FC236}">
              <a16:creationId xmlns=""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5" name="正方形/長方形 564">
          <a:extLst>
            <a:ext uri="{FF2B5EF4-FFF2-40B4-BE49-F238E27FC236}">
              <a16:creationId xmlns=""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6" name="正方形/長方形 565">
          <a:extLst>
            <a:ext uri="{FF2B5EF4-FFF2-40B4-BE49-F238E27FC236}">
              <a16:creationId xmlns=""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1" name="教育費最小値テキスト">
          <a:extLst>
            <a:ext uri="{FF2B5EF4-FFF2-40B4-BE49-F238E27FC236}">
              <a16:creationId xmlns="" xmlns:a16="http://schemas.microsoft.com/office/drawing/2014/main" id="{00000000-0008-0000-0700-000045020000}"/>
            </a:ext>
          </a:extLst>
        </xdr:cNvPr>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3" name="教育費最大値テキスト">
          <a:extLst>
            <a:ext uri="{FF2B5EF4-FFF2-40B4-BE49-F238E27FC236}">
              <a16:creationId xmlns="" xmlns:a16="http://schemas.microsoft.com/office/drawing/2014/main" id="{00000000-0008-0000-0700-000047020000}"/>
            </a:ext>
          </a:extLst>
        </xdr:cNvPr>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100902</xdr:rowOff>
    </xdr:from>
    <xdr:to>
      <xdr:col>23</xdr:col>
      <xdr:colOff>517525</xdr:colOff>
      <xdr:row>57</xdr:row>
      <xdr:rowOff>4081</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5481300" y="9702102"/>
          <a:ext cx="838200" cy="7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136332</xdr:rowOff>
    </xdr:from>
    <xdr:ext cx="534377" cy="259045"/>
    <xdr:sp macro="" textlink="">
      <xdr:nvSpPr>
        <xdr:cNvPr id="586" name="教育費平均値テキスト">
          <a:extLst>
            <a:ext uri="{FF2B5EF4-FFF2-40B4-BE49-F238E27FC236}">
              <a16:creationId xmlns="" xmlns:a16="http://schemas.microsoft.com/office/drawing/2014/main" id="{00000000-0008-0000-0700-00004A020000}"/>
            </a:ext>
          </a:extLst>
        </xdr:cNvPr>
        <xdr:cNvSpPr txBox="1"/>
      </xdr:nvSpPr>
      <xdr:spPr>
        <a:xfrm>
          <a:off x="16370300" y="973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7" name="フローチャート : 判断 586">
          <a:extLst>
            <a:ext uri="{FF2B5EF4-FFF2-40B4-BE49-F238E27FC236}">
              <a16:creationId xmlns="" xmlns:a16="http://schemas.microsoft.com/office/drawing/2014/main" id="{00000000-0008-0000-0700-00004B020000}"/>
            </a:ext>
          </a:extLst>
        </xdr:cNvPr>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4081</xdr:rowOff>
    </xdr:from>
    <xdr:to>
      <xdr:col>22</xdr:col>
      <xdr:colOff>365125</xdr:colOff>
      <xdr:row>57</xdr:row>
      <xdr:rowOff>19186</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4592300" y="9776731"/>
          <a:ext cx="889000" cy="1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89" name="フローチャート : 判断 588">
          <a:extLst>
            <a:ext uri="{FF2B5EF4-FFF2-40B4-BE49-F238E27FC236}">
              <a16:creationId xmlns="" xmlns:a16="http://schemas.microsoft.com/office/drawing/2014/main" id="{00000000-0008-0000-0700-00004D020000}"/>
            </a:ext>
          </a:extLst>
        </xdr:cNvPr>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80330</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5214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19186</xdr:rowOff>
    </xdr:from>
    <xdr:to>
      <xdr:col>21</xdr:col>
      <xdr:colOff>161925</xdr:colOff>
      <xdr:row>57</xdr:row>
      <xdr:rowOff>57811</xdr:rowOff>
    </xdr:to>
    <xdr:cxnSp macro="">
      <xdr:nvCxnSpPr>
        <xdr:cNvPr id="591" name="直線コネクタ 590">
          <a:extLst>
            <a:ext uri="{FF2B5EF4-FFF2-40B4-BE49-F238E27FC236}">
              <a16:creationId xmlns="" xmlns:a16="http://schemas.microsoft.com/office/drawing/2014/main" id="{00000000-0008-0000-0700-00004F020000}"/>
            </a:ext>
          </a:extLst>
        </xdr:cNvPr>
        <xdr:cNvCxnSpPr/>
      </xdr:nvCxnSpPr>
      <xdr:spPr>
        <a:xfrm flipV="1">
          <a:off x="13703300" y="9791836"/>
          <a:ext cx="889000" cy="3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2" name="フローチャート : 判断 591">
          <a:extLst>
            <a:ext uri="{FF2B5EF4-FFF2-40B4-BE49-F238E27FC236}">
              <a16:creationId xmlns="" xmlns:a16="http://schemas.microsoft.com/office/drawing/2014/main" id="{00000000-0008-0000-0700-000050020000}"/>
            </a:ext>
          </a:extLst>
        </xdr:cNvPr>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57811</xdr:rowOff>
    </xdr:from>
    <xdr:to>
      <xdr:col>19</xdr:col>
      <xdr:colOff>644525</xdr:colOff>
      <xdr:row>57</xdr:row>
      <xdr:rowOff>67092</xdr:rowOff>
    </xdr:to>
    <xdr:cxnSp macro="">
      <xdr:nvCxnSpPr>
        <xdr:cNvPr id="594" name="直線コネクタ 593">
          <a:extLst>
            <a:ext uri="{FF2B5EF4-FFF2-40B4-BE49-F238E27FC236}">
              <a16:creationId xmlns="" xmlns:a16="http://schemas.microsoft.com/office/drawing/2014/main" id="{00000000-0008-0000-0700-000052020000}"/>
            </a:ext>
          </a:extLst>
        </xdr:cNvPr>
        <xdr:cNvCxnSpPr/>
      </xdr:nvCxnSpPr>
      <xdr:spPr>
        <a:xfrm flipV="1">
          <a:off x="12814300" y="9830461"/>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5" name="フローチャート : 判断 594">
          <a:extLst>
            <a:ext uri="{FF2B5EF4-FFF2-40B4-BE49-F238E27FC236}">
              <a16:creationId xmlns="" xmlns:a16="http://schemas.microsoft.com/office/drawing/2014/main" id="{00000000-0008-0000-0700-000053020000}"/>
            </a:ext>
          </a:extLst>
        </xdr:cNvPr>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7" name="フローチャート : 判断 596">
          <a:extLst>
            <a:ext uri="{FF2B5EF4-FFF2-40B4-BE49-F238E27FC236}">
              <a16:creationId xmlns="" xmlns:a16="http://schemas.microsoft.com/office/drawing/2014/main" id="{00000000-0008-0000-0700-000055020000}"/>
            </a:ext>
          </a:extLst>
        </xdr:cNvPr>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50102</xdr:rowOff>
    </xdr:from>
    <xdr:to>
      <xdr:col>23</xdr:col>
      <xdr:colOff>568325</xdr:colOff>
      <xdr:row>56</xdr:row>
      <xdr:rowOff>151702</xdr:rowOff>
    </xdr:to>
    <xdr:sp macro="" textlink="">
      <xdr:nvSpPr>
        <xdr:cNvPr id="604" name="円/楕円 603">
          <a:extLst>
            <a:ext uri="{FF2B5EF4-FFF2-40B4-BE49-F238E27FC236}">
              <a16:creationId xmlns="" xmlns:a16="http://schemas.microsoft.com/office/drawing/2014/main" id="{00000000-0008-0000-0700-00005C020000}"/>
            </a:ext>
          </a:extLst>
        </xdr:cNvPr>
        <xdr:cNvSpPr/>
      </xdr:nvSpPr>
      <xdr:spPr>
        <a:xfrm>
          <a:off x="16268700" y="96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72979</xdr:rowOff>
    </xdr:from>
    <xdr:ext cx="534377" cy="259045"/>
    <xdr:sp macro="" textlink="">
      <xdr:nvSpPr>
        <xdr:cNvPr id="605" name="教育費該当値テキスト">
          <a:extLst>
            <a:ext uri="{FF2B5EF4-FFF2-40B4-BE49-F238E27FC236}">
              <a16:creationId xmlns="" xmlns:a16="http://schemas.microsoft.com/office/drawing/2014/main" id="{00000000-0008-0000-0700-00005D020000}"/>
            </a:ext>
          </a:extLst>
        </xdr:cNvPr>
        <xdr:cNvSpPr txBox="1"/>
      </xdr:nvSpPr>
      <xdr:spPr>
        <a:xfrm>
          <a:off x="16370300" y="950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83,486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124731</xdr:rowOff>
    </xdr:from>
    <xdr:to>
      <xdr:col>22</xdr:col>
      <xdr:colOff>415925</xdr:colOff>
      <xdr:row>57</xdr:row>
      <xdr:rowOff>54881</xdr:rowOff>
    </xdr:to>
    <xdr:sp macro="" textlink="">
      <xdr:nvSpPr>
        <xdr:cNvPr id="606" name="円/楕円 605">
          <a:extLst>
            <a:ext uri="{FF2B5EF4-FFF2-40B4-BE49-F238E27FC236}">
              <a16:creationId xmlns="" xmlns:a16="http://schemas.microsoft.com/office/drawing/2014/main" id="{00000000-0008-0000-0700-00005E020000}"/>
            </a:ext>
          </a:extLst>
        </xdr:cNvPr>
        <xdr:cNvSpPr/>
      </xdr:nvSpPr>
      <xdr:spPr>
        <a:xfrm>
          <a:off x="15430500" y="972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71408</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5214111" y="95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139836</xdr:rowOff>
    </xdr:from>
    <xdr:to>
      <xdr:col>21</xdr:col>
      <xdr:colOff>212725</xdr:colOff>
      <xdr:row>57</xdr:row>
      <xdr:rowOff>69986</xdr:rowOff>
    </xdr:to>
    <xdr:sp macro="" textlink="">
      <xdr:nvSpPr>
        <xdr:cNvPr id="608" name="円/楕円 607">
          <a:extLst>
            <a:ext uri="{FF2B5EF4-FFF2-40B4-BE49-F238E27FC236}">
              <a16:creationId xmlns="" xmlns:a16="http://schemas.microsoft.com/office/drawing/2014/main" id="{00000000-0008-0000-0700-000060020000}"/>
            </a:ext>
          </a:extLst>
        </xdr:cNvPr>
        <xdr:cNvSpPr/>
      </xdr:nvSpPr>
      <xdr:spPr>
        <a:xfrm>
          <a:off x="14541500" y="97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86513</xdr:rowOff>
    </xdr:from>
    <xdr:ext cx="534377"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4325111" y="9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7011</xdr:rowOff>
    </xdr:from>
    <xdr:to>
      <xdr:col>20</xdr:col>
      <xdr:colOff>9525</xdr:colOff>
      <xdr:row>57</xdr:row>
      <xdr:rowOff>108611</xdr:rowOff>
    </xdr:to>
    <xdr:sp macro="" textlink="">
      <xdr:nvSpPr>
        <xdr:cNvPr id="610" name="円/楕円 609">
          <a:extLst>
            <a:ext uri="{FF2B5EF4-FFF2-40B4-BE49-F238E27FC236}">
              <a16:creationId xmlns="" xmlns:a16="http://schemas.microsoft.com/office/drawing/2014/main" id="{00000000-0008-0000-0700-000062020000}"/>
            </a:ext>
          </a:extLst>
        </xdr:cNvPr>
        <xdr:cNvSpPr/>
      </xdr:nvSpPr>
      <xdr:spPr>
        <a:xfrm>
          <a:off x="13652500" y="97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99738</xdr:rowOff>
    </xdr:from>
    <xdr:ext cx="534377"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3436111" y="98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16292</xdr:rowOff>
    </xdr:from>
    <xdr:to>
      <xdr:col>18</xdr:col>
      <xdr:colOff>492125</xdr:colOff>
      <xdr:row>57</xdr:row>
      <xdr:rowOff>117892</xdr:rowOff>
    </xdr:to>
    <xdr:sp macro="" textlink="">
      <xdr:nvSpPr>
        <xdr:cNvPr id="612" name="円/楕円 611">
          <a:extLst>
            <a:ext uri="{FF2B5EF4-FFF2-40B4-BE49-F238E27FC236}">
              <a16:creationId xmlns="" xmlns:a16="http://schemas.microsoft.com/office/drawing/2014/main" id="{00000000-0008-0000-0700-000064020000}"/>
            </a:ext>
          </a:extLst>
        </xdr:cNvPr>
        <xdr:cNvSpPr/>
      </xdr:nvSpPr>
      <xdr:spPr>
        <a:xfrm>
          <a:off x="12763500" y="978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109019</xdr:rowOff>
    </xdr:from>
    <xdr:ext cx="534377"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547111" y="988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a:extLst>
            <a:ext uri="{FF2B5EF4-FFF2-40B4-BE49-F238E27FC236}">
              <a16:creationId xmlns=""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78207</xdr:rowOff>
    </xdr:from>
    <xdr:to>
      <xdr:col>23</xdr:col>
      <xdr:colOff>516889</xdr:colOff>
      <xdr:row>78</xdr:row>
      <xdr:rowOff>139700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6317595" y="12594057"/>
          <a:ext cx="1269" cy="91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6" name="災害復旧費最小値テキスト">
          <a:extLst>
            <a:ext uri="{FF2B5EF4-FFF2-40B4-BE49-F238E27FC236}">
              <a16:creationId xmlns=""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24884</xdr:rowOff>
    </xdr:from>
    <xdr:ext cx="534377" cy="259045"/>
    <xdr:sp macro="" textlink="">
      <xdr:nvSpPr>
        <xdr:cNvPr id="638" name="災害復旧費最大値テキスト">
          <a:extLst>
            <a:ext uri="{FF2B5EF4-FFF2-40B4-BE49-F238E27FC236}">
              <a16:creationId xmlns="" xmlns:a16="http://schemas.microsoft.com/office/drawing/2014/main" id="{00000000-0008-0000-0700-00007E020000}"/>
            </a:ext>
          </a:extLst>
        </xdr:cNvPr>
        <xdr:cNvSpPr txBox="1"/>
      </xdr:nvSpPr>
      <xdr:spPr>
        <a:xfrm>
          <a:off x="16370300" y="123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73</xdr:row>
      <xdr:rowOff>78207</xdr:rowOff>
    </xdr:from>
    <xdr:to>
      <xdr:col>23</xdr:col>
      <xdr:colOff>606425</xdr:colOff>
      <xdr:row>73</xdr:row>
      <xdr:rowOff>78207</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6230600" y="1259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84424</xdr:rowOff>
    </xdr:from>
    <xdr:to>
      <xdr:col>23</xdr:col>
      <xdr:colOff>517525</xdr:colOff>
      <xdr:row>78</xdr:row>
      <xdr:rowOff>26634</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5481300" y="12428824"/>
          <a:ext cx="838200" cy="97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165306</xdr:rowOff>
    </xdr:from>
    <xdr:ext cx="469744" cy="259045"/>
    <xdr:sp macro="" textlink="">
      <xdr:nvSpPr>
        <xdr:cNvPr id="641" name="災害復旧費平均値テキスト">
          <a:extLst>
            <a:ext uri="{FF2B5EF4-FFF2-40B4-BE49-F238E27FC236}">
              <a16:creationId xmlns="" xmlns:a16="http://schemas.microsoft.com/office/drawing/2014/main" id="{00000000-0008-0000-0700-000081020000}"/>
            </a:ext>
          </a:extLst>
        </xdr:cNvPr>
        <xdr:cNvSpPr txBox="1"/>
      </xdr:nvSpPr>
      <xdr:spPr>
        <a:xfrm>
          <a:off x="16370300" y="13366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15429</xdr:rowOff>
    </xdr:from>
    <xdr:to>
      <xdr:col>23</xdr:col>
      <xdr:colOff>568325</xdr:colOff>
      <xdr:row>78</xdr:row>
      <xdr:rowOff>117029</xdr:rowOff>
    </xdr:to>
    <xdr:sp macro="" textlink="">
      <xdr:nvSpPr>
        <xdr:cNvPr id="642" name="フローチャート : 判断 641">
          <a:extLst>
            <a:ext uri="{FF2B5EF4-FFF2-40B4-BE49-F238E27FC236}">
              <a16:creationId xmlns="" xmlns:a16="http://schemas.microsoft.com/office/drawing/2014/main" id="{00000000-0008-0000-0700-000082020000}"/>
            </a:ext>
          </a:extLst>
        </xdr:cNvPr>
        <xdr:cNvSpPr/>
      </xdr:nvSpPr>
      <xdr:spPr>
        <a:xfrm>
          <a:off x="16268700" y="1338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107376</xdr:rowOff>
    </xdr:from>
    <xdr:to>
      <xdr:col>22</xdr:col>
      <xdr:colOff>365125</xdr:colOff>
      <xdr:row>72</xdr:row>
      <xdr:rowOff>84424</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4592300" y="12280326"/>
          <a:ext cx="889000" cy="1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98958</xdr:rowOff>
    </xdr:from>
    <xdr:to>
      <xdr:col>22</xdr:col>
      <xdr:colOff>415925</xdr:colOff>
      <xdr:row>78</xdr:row>
      <xdr:rowOff>29108</xdr:rowOff>
    </xdr:to>
    <xdr:sp macro="" textlink="">
      <xdr:nvSpPr>
        <xdr:cNvPr id="644" name="フローチャート : 判断 643">
          <a:extLst>
            <a:ext uri="{FF2B5EF4-FFF2-40B4-BE49-F238E27FC236}">
              <a16:creationId xmlns="" xmlns:a16="http://schemas.microsoft.com/office/drawing/2014/main" id="{00000000-0008-0000-0700-000084020000}"/>
            </a:ext>
          </a:extLst>
        </xdr:cNvPr>
        <xdr:cNvSpPr/>
      </xdr:nvSpPr>
      <xdr:spPr>
        <a:xfrm>
          <a:off x="15430500" y="1330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20235</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46427" y="1339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107376</xdr:rowOff>
    </xdr:from>
    <xdr:to>
      <xdr:col>21</xdr:col>
      <xdr:colOff>161925</xdr:colOff>
      <xdr:row>72</xdr:row>
      <xdr:rowOff>159405</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flipV="1">
          <a:off x="13703300" y="12280326"/>
          <a:ext cx="889000" cy="2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107508</xdr:rowOff>
    </xdr:from>
    <xdr:to>
      <xdr:col>21</xdr:col>
      <xdr:colOff>212725</xdr:colOff>
      <xdr:row>78</xdr:row>
      <xdr:rowOff>37658</xdr:rowOff>
    </xdr:to>
    <xdr:sp macro="" textlink="">
      <xdr:nvSpPr>
        <xdr:cNvPr id="647" name="フローチャート : 判断 646">
          <a:extLst>
            <a:ext uri="{FF2B5EF4-FFF2-40B4-BE49-F238E27FC236}">
              <a16:creationId xmlns="" xmlns:a16="http://schemas.microsoft.com/office/drawing/2014/main" id="{00000000-0008-0000-0700-000087020000}"/>
            </a:ext>
          </a:extLst>
        </xdr:cNvPr>
        <xdr:cNvSpPr/>
      </xdr:nvSpPr>
      <xdr:spPr>
        <a:xfrm>
          <a:off x="14541500" y="1330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28785</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357427" y="1340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159405</xdr:rowOff>
    </xdr:from>
    <xdr:to>
      <xdr:col>19</xdr:col>
      <xdr:colOff>644525</xdr:colOff>
      <xdr:row>78</xdr:row>
      <xdr:rowOff>65497</xdr:rowOff>
    </xdr:to>
    <xdr:cxnSp macro="">
      <xdr:nvCxnSpPr>
        <xdr:cNvPr id="649" name="直線コネクタ 648">
          <a:extLst>
            <a:ext uri="{FF2B5EF4-FFF2-40B4-BE49-F238E27FC236}">
              <a16:creationId xmlns="" xmlns:a16="http://schemas.microsoft.com/office/drawing/2014/main" id="{00000000-0008-0000-0700-000089020000}"/>
            </a:ext>
          </a:extLst>
        </xdr:cNvPr>
        <xdr:cNvCxnSpPr/>
      </xdr:nvCxnSpPr>
      <xdr:spPr>
        <a:xfrm flipV="1">
          <a:off x="12814300" y="12503805"/>
          <a:ext cx="889000" cy="93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76144</xdr:rowOff>
    </xdr:from>
    <xdr:to>
      <xdr:col>20</xdr:col>
      <xdr:colOff>9525</xdr:colOff>
      <xdr:row>75</xdr:row>
      <xdr:rowOff>6294</xdr:rowOff>
    </xdr:to>
    <xdr:sp macro="" textlink="">
      <xdr:nvSpPr>
        <xdr:cNvPr id="650" name="フローチャート : 判断 649">
          <a:extLst>
            <a:ext uri="{FF2B5EF4-FFF2-40B4-BE49-F238E27FC236}">
              <a16:creationId xmlns="" xmlns:a16="http://schemas.microsoft.com/office/drawing/2014/main" id="{00000000-0008-0000-0700-00008A020000}"/>
            </a:ext>
          </a:extLst>
        </xdr:cNvPr>
        <xdr:cNvSpPr/>
      </xdr:nvSpPr>
      <xdr:spPr>
        <a:xfrm>
          <a:off x="13652500" y="1276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168871</xdr:rowOff>
    </xdr:from>
    <xdr:ext cx="534377"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3436111" y="128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127854</xdr:rowOff>
    </xdr:from>
    <xdr:to>
      <xdr:col>18</xdr:col>
      <xdr:colOff>492125</xdr:colOff>
      <xdr:row>77</xdr:row>
      <xdr:rowOff>58004</xdr:rowOff>
    </xdr:to>
    <xdr:sp macro="" textlink="">
      <xdr:nvSpPr>
        <xdr:cNvPr id="652" name="フローチャート : 判断 651">
          <a:extLst>
            <a:ext uri="{FF2B5EF4-FFF2-40B4-BE49-F238E27FC236}">
              <a16:creationId xmlns="" xmlns:a16="http://schemas.microsoft.com/office/drawing/2014/main" id="{00000000-0008-0000-0700-00008C020000}"/>
            </a:ext>
          </a:extLst>
        </xdr:cNvPr>
        <xdr:cNvSpPr/>
      </xdr:nvSpPr>
      <xdr:spPr>
        <a:xfrm>
          <a:off x="12763500" y="13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74530</xdr:rowOff>
    </xdr:from>
    <xdr:ext cx="469744"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2579427" y="129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147284</xdr:rowOff>
    </xdr:from>
    <xdr:to>
      <xdr:col>23</xdr:col>
      <xdr:colOff>568325</xdr:colOff>
      <xdr:row>78</xdr:row>
      <xdr:rowOff>77434</xdr:rowOff>
    </xdr:to>
    <xdr:sp macro="" textlink="">
      <xdr:nvSpPr>
        <xdr:cNvPr id="659" name="円/楕円 658">
          <a:extLst>
            <a:ext uri="{FF2B5EF4-FFF2-40B4-BE49-F238E27FC236}">
              <a16:creationId xmlns="" xmlns:a16="http://schemas.microsoft.com/office/drawing/2014/main" id="{00000000-0008-0000-0700-000093020000}"/>
            </a:ext>
          </a:extLst>
        </xdr:cNvPr>
        <xdr:cNvSpPr/>
      </xdr:nvSpPr>
      <xdr:spPr>
        <a:xfrm>
          <a:off x="16268700" y="133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106661</xdr:rowOff>
    </xdr:from>
    <xdr:ext cx="469744" cy="259045"/>
    <xdr:sp macro="" textlink="">
      <xdr:nvSpPr>
        <xdr:cNvPr id="660" name="災害復旧費該当値テキスト">
          <a:extLst>
            <a:ext uri="{FF2B5EF4-FFF2-40B4-BE49-F238E27FC236}">
              <a16:creationId xmlns="" xmlns:a16="http://schemas.microsoft.com/office/drawing/2014/main" id="{00000000-0008-0000-0700-000094020000}"/>
            </a:ext>
          </a:extLst>
        </xdr:cNvPr>
        <xdr:cNvSpPr txBox="1"/>
      </xdr:nvSpPr>
      <xdr:spPr>
        <a:xfrm>
          <a:off x="16370300" y="131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33624</xdr:rowOff>
    </xdr:from>
    <xdr:to>
      <xdr:col>22</xdr:col>
      <xdr:colOff>415925</xdr:colOff>
      <xdr:row>72</xdr:row>
      <xdr:rowOff>135224</xdr:rowOff>
    </xdr:to>
    <xdr:sp macro="" textlink="">
      <xdr:nvSpPr>
        <xdr:cNvPr id="661" name="円/楕円 660">
          <a:extLst>
            <a:ext uri="{FF2B5EF4-FFF2-40B4-BE49-F238E27FC236}">
              <a16:creationId xmlns="" xmlns:a16="http://schemas.microsoft.com/office/drawing/2014/main" id="{00000000-0008-0000-0700-000095020000}"/>
            </a:ext>
          </a:extLst>
        </xdr:cNvPr>
        <xdr:cNvSpPr/>
      </xdr:nvSpPr>
      <xdr:spPr>
        <a:xfrm>
          <a:off x="15430500" y="1237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151751</xdr:rowOff>
    </xdr:from>
    <xdr:ext cx="534377"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5214111" y="1215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23,709</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56576</xdr:rowOff>
    </xdr:from>
    <xdr:to>
      <xdr:col>21</xdr:col>
      <xdr:colOff>212725</xdr:colOff>
      <xdr:row>71</xdr:row>
      <xdr:rowOff>158176</xdr:rowOff>
    </xdr:to>
    <xdr:sp macro="" textlink="">
      <xdr:nvSpPr>
        <xdr:cNvPr id="663" name="円/楕円 662">
          <a:extLst>
            <a:ext uri="{FF2B5EF4-FFF2-40B4-BE49-F238E27FC236}">
              <a16:creationId xmlns="" xmlns:a16="http://schemas.microsoft.com/office/drawing/2014/main" id="{00000000-0008-0000-0700-000097020000}"/>
            </a:ext>
          </a:extLst>
        </xdr:cNvPr>
        <xdr:cNvSpPr/>
      </xdr:nvSpPr>
      <xdr:spPr>
        <a:xfrm>
          <a:off x="14541500" y="122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3253</xdr:rowOff>
    </xdr:from>
    <xdr:ext cx="534377"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4325111" y="1200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26,957</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108605</xdr:rowOff>
    </xdr:from>
    <xdr:to>
      <xdr:col>20</xdr:col>
      <xdr:colOff>9525</xdr:colOff>
      <xdr:row>73</xdr:row>
      <xdr:rowOff>38755</xdr:rowOff>
    </xdr:to>
    <xdr:sp macro="" textlink="">
      <xdr:nvSpPr>
        <xdr:cNvPr id="665" name="円/楕円 664">
          <a:extLst>
            <a:ext uri="{FF2B5EF4-FFF2-40B4-BE49-F238E27FC236}">
              <a16:creationId xmlns="" xmlns:a16="http://schemas.microsoft.com/office/drawing/2014/main" id="{00000000-0008-0000-0700-000099020000}"/>
            </a:ext>
          </a:extLst>
        </xdr:cNvPr>
        <xdr:cNvSpPr/>
      </xdr:nvSpPr>
      <xdr:spPr>
        <a:xfrm>
          <a:off x="13652500" y="124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55282</xdr:rowOff>
    </xdr:from>
    <xdr:ext cx="534377"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3436111" y="1222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14697</xdr:rowOff>
    </xdr:from>
    <xdr:to>
      <xdr:col>18</xdr:col>
      <xdr:colOff>492125</xdr:colOff>
      <xdr:row>78</xdr:row>
      <xdr:rowOff>116297</xdr:rowOff>
    </xdr:to>
    <xdr:sp macro="" textlink="">
      <xdr:nvSpPr>
        <xdr:cNvPr id="667" name="円/楕円 666">
          <a:extLst>
            <a:ext uri="{FF2B5EF4-FFF2-40B4-BE49-F238E27FC236}">
              <a16:creationId xmlns="" xmlns:a16="http://schemas.microsoft.com/office/drawing/2014/main" id="{00000000-0008-0000-0700-00009B020000}"/>
            </a:ext>
          </a:extLst>
        </xdr:cNvPr>
        <xdr:cNvSpPr/>
      </xdr:nvSpPr>
      <xdr:spPr>
        <a:xfrm>
          <a:off x="12763500" y="133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107424</xdr:rowOff>
    </xdr:from>
    <xdr:ext cx="469744"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579427" y="134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a:extLst>
            <a:ext uri="{FF2B5EF4-FFF2-40B4-BE49-F238E27FC236}">
              <a16:creationId xmlns=""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a:extLst>
            <a:ext uri="{FF2B5EF4-FFF2-40B4-BE49-F238E27FC236}">
              <a16:creationId xmlns="" xmlns:a16="http://schemas.microsoft.com/office/drawing/2014/main" id="{00000000-0008-0000-0700-0000B5020000}"/>
            </a:ext>
          </a:extLst>
        </xdr:cNvPr>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a:extLst>
            <a:ext uri="{FF2B5EF4-FFF2-40B4-BE49-F238E27FC236}">
              <a16:creationId xmlns="" xmlns:a16="http://schemas.microsoft.com/office/drawing/2014/main" id="{00000000-0008-0000-0700-0000B7020000}"/>
            </a:ext>
          </a:extLst>
        </xdr:cNvPr>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27313</xdr:rowOff>
    </xdr:from>
    <xdr:to>
      <xdr:col>23</xdr:col>
      <xdr:colOff>517525</xdr:colOff>
      <xdr:row>97</xdr:row>
      <xdr:rowOff>43292</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5481300" y="16657963"/>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a:extLst>
            <a:ext uri="{FF2B5EF4-FFF2-40B4-BE49-F238E27FC236}">
              <a16:creationId xmlns="" xmlns:a16="http://schemas.microsoft.com/office/drawing/2014/main" id="{00000000-0008-0000-0700-0000BA020000}"/>
            </a:ext>
          </a:extLst>
        </xdr:cNvPr>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a:extLst>
            <a:ext uri="{FF2B5EF4-FFF2-40B4-BE49-F238E27FC236}">
              <a16:creationId xmlns="" xmlns:a16="http://schemas.microsoft.com/office/drawing/2014/main" id="{00000000-0008-0000-0700-0000BB020000}"/>
            </a:ext>
          </a:extLst>
        </xdr:cNvPr>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27313</xdr:rowOff>
    </xdr:from>
    <xdr:to>
      <xdr:col>22</xdr:col>
      <xdr:colOff>365125</xdr:colOff>
      <xdr:row>97</xdr:row>
      <xdr:rowOff>39505</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4592300" y="1665796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a:extLst>
            <a:ext uri="{FF2B5EF4-FFF2-40B4-BE49-F238E27FC236}">
              <a16:creationId xmlns="" xmlns:a16="http://schemas.microsoft.com/office/drawing/2014/main" id="{00000000-0008-0000-0700-0000BD020000}"/>
            </a:ext>
          </a:extLst>
        </xdr:cNvPr>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39505</xdr:rowOff>
    </xdr:from>
    <xdr:to>
      <xdr:col>21</xdr:col>
      <xdr:colOff>161925</xdr:colOff>
      <xdr:row>97</xdr:row>
      <xdr:rowOff>53502</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flipV="1">
          <a:off x="13703300" y="16670155"/>
          <a:ext cx="889000" cy="1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a:extLst>
            <a:ext uri="{FF2B5EF4-FFF2-40B4-BE49-F238E27FC236}">
              <a16:creationId xmlns="" xmlns:a16="http://schemas.microsoft.com/office/drawing/2014/main" id="{00000000-0008-0000-0700-0000C0020000}"/>
            </a:ext>
          </a:extLst>
        </xdr:cNvPr>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51552</xdr:rowOff>
    </xdr:from>
    <xdr:to>
      <xdr:col>19</xdr:col>
      <xdr:colOff>644525</xdr:colOff>
      <xdr:row>97</xdr:row>
      <xdr:rowOff>53502</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a:off x="12814300" y="16682202"/>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a:extLst>
            <a:ext uri="{FF2B5EF4-FFF2-40B4-BE49-F238E27FC236}">
              <a16:creationId xmlns="" xmlns:a16="http://schemas.microsoft.com/office/drawing/2014/main" id="{00000000-0008-0000-0700-0000C3020000}"/>
            </a:ext>
          </a:extLst>
        </xdr:cNvPr>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a:extLst>
            <a:ext uri="{FF2B5EF4-FFF2-40B4-BE49-F238E27FC236}">
              <a16:creationId xmlns="" xmlns:a16="http://schemas.microsoft.com/office/drawing/2014/main" id="{00000000-0008-0000-0700-0000C5020000}"/>
            </a:ext>
          </a:extLst>
        </xdr:cNvPr>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163942</xdr:rowOff>
    </xdr:from>
    <xdr:to>
      <xdr:col>23</xdr:col>
      <xdr:colOff>568325</xdr:colOff>
      <xdr:row>97</xdr:row>
      <xdr:rowOff>94092</xdr:rowOff>
    </xdr:to>
    <xdr:sp macro="" textlink="">
      <xdr:nvSpPr>
        <xdr:cNvPr id="716" name="円/楕円 715">
          <a:extLst>
            <a:ext uri="{FF2B5EF4-FFF2-40B4-BE49-F238E27FC236}">
              <a16:creationId xmlns="" xmlns:a16="http://schemas.microsoft.com/office/drawing/2014/main" id="{00000000-0008-0000-0700-0000CC020000}"/>
            </a:ext>
          </a:extLst>
        </xdr:cNvPr>
        <xdr:cNvSpPr/>
      </xdr:nvSpPr>
      <xdr:spPr>
        <a:xfrm>
          <a:off x="16268700" y="166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142369</xdr:rowOff>
    </xdr:from>
    <xdr:ext cx="534377" cy="259045"/>
    <xdr:sp macro="" textlink="">
      <xdr:nvSpPr>
        <xdr:cNvPr id="717" name="公債費該当値テキスト">
          <a:extLst>
            <a:ext uri="{FF2B5EF4-FFF2-40B4-BE49-F238E27FC236}">
              <a16:creationId xmlns="" xmlns:a16="http://schemas.microsoft.com/office/drawing/2014/main" id="{00000000-0008-0000-0700-0000CD020000}"/>
            </a:ext>
          </a:extLst>
        </xdr:cNvPr>
        <xdr:cNvSpPr txBox="1"/>
      </xdr:nvSpPr>
      <xdr:spPr>
        <a:xfrm>
          <a:off x="16370300" y="166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147963</xdr:rowOff>
    </xdr:from>
    <xdr:to>
      <xdr:col>22</xdr:col>
      <xdr:colOff>415925</xdr:colOff>
      <xdr:row>97</xdr:row>
      <xdr:rowOff>78113</xdr:rowOff>
    </xdr:to>
    <xdr:sp macro="" textlink="">
      <xdr:nvSpPr>
        <xdr:cNvPr id="718" name="円/楕円 717">
          <a:extLst>
            <a:ext uri="{FF2B5EF4-FFF2-40B4-BE49-F238E27FC236}">
              <a16:creationId xmlns="" xmlns:a16="http://schemas.microsoft.com/office/drawing/2014/main" id="{00000000-0008-0000-0700-0000CE020000}"/>
            </a:ext>
          </a:extLst>
        </xdr:cNvPr>
        <xdr:cNvSpPr/>
      </xdr:nvSpPr>
      <xdr:spPr>
        <a:xfrm>
          <a:off x="15430500" y="166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69240</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5214111" y="166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160155</xdr:rowOff>
    </xdr:from>
    <xdr:to>
      <xdr:col>21</xdr:col>
      <xdr:colOff>212725</xdr:colOff>
      <xdr:row>97</xdr:row>
      <xdr:rowOff>90305</xdr:rowOff>
    </xdr:to>
    <xdr:sp macro="" textlink="">
      <xdr:nvSpPr>
        <xdr:cNvPr id="720" name="円/楕円 719">
          <a:extLst>
            <a:ext uri="{FF2B5EF4-FFF2-40B4-BE49-F238E27FC236}">
              <a16:creationId xmlns="" xmlns:a16="http://schemas.microsoft.com/office/drawing/2014/main" id="{00000000-0008-0000-0700-0000D0020000}"/>
            </a:ext>
          </a:extLst>
        </xdr:cNvPr>
        <xdr:cNvSpPr/>
      </xdr:nvSpPr>
      <xdr:spPr>
        <a:xfrm>
          <a:off x="14541500" y="166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81432</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4325111" y="1671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2702</xdr:rowOff>
    </xdr:from>
    <xdr:to>
      <xdr:col>20</xdr:col>
      <xdr:colOff>9525</xdr:colOff>
      <xdr:row>97</xdr:row>
      <xdr:rowOff>104302</xdr:rowOff>
    </xdr:to>
    <xdr:sp macro="" textlink="">
      <xdr:nvSpPr>
        <xdr:cNvPr id="722" name="円/楕円 721">
          <a:extLst>
            <a:ext uri="{FF2B5EF4-FFF2-40B4-BE49-F238E27FC236}">
              <a16:creationId xmlns="" xmlns:a16="http://schemas.microsoft.com/office/drawing/2014/main" id="{00000000-0008-0000-0700-0000D2020000}"/>
            </a:ext>
          </a:extLst>
        </xdr:cNvPr>
        <xdr:cNvSpPr/>
      </xdr:nvSpPr>
      <xdr:spPr>
        <a:xfrm>
          <a:off x="13652500" y="166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95429</xdr:rowOff>
    </xdr:from>
    <xdr:ext cx="534377"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3436111" y="167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752</xdr:rowOff>
    </xdr:from>
    <xdr:to>
      <xdr:col>18</xdr:col>
      <xdr:colOff>492125</xdr:colOff>
      <xdr:row>97</xdr:row>
      <xdr:rowOff>102352</xdr:rowOff>
    </xdr:to>
    <xdr:sp macro="" textlink="">
      <xdr:nvSpPr>
        <xdr:cNvPr id="724" name="円/楕円 723">
          <a:extLst>
            <a:ext uri="{FF2B5EF4-FFF2-40B4-BE49-F238E27FC236}">
              <a16:creationId xmlns="" xmlns:a16="http://schemas.microsoft.com/office/drawing/2014/main" id="{00000000-0008-0000-0700-0000D4020000}"/>
            </a:ext>
          </a:extLst>
        </xdr:cNvPr>
        <xdr:cNvSpPr/>
      </xdr:nvSpPr>
      <xdr:spPr>
        <a:xfrm>
          <a:off x="12763500" y="1663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93479</xdr:rowOff>
    </xdr:from>
    <xdr:ext cx="534377"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2547111" y="167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a:extLst>
            <a:ext uri="{FF2B5EF4-FFF2-40B4-BE49-F238E27FC236}">
              <a16:creationId xmlns=""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a:extLst>
            <a:ext uri="{FF2B5EF4-FFF2-40B4-BE49-F238E27FC236}">
              <a16:creationId xmlns="" xmlns:a16="http://schemas.microsoft.com/office/drawing/2014/main" id="{00000000-0008-0000-0700-0000EE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a:extLst>
            <a:ext uri="{FF2B5EF4-FFF2-40B4-BE49-F238E27FC236}">
              <a16:creationId xmlns="" xmlns:a16="http://schemas.microsoft.com/office/drawing/2014/main" id="{00000000-0008-0000-0700-0000F0020000}"/>
            </a:ext>
          </a:extLst>
        </xdr:cNvPr>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a:extLst>
            <a:ext uri="{FF2B5EF4-FFF2-40B4-BE49-F238E27FC236}">
              <a16:creationId xmlns="" xmlns:a16="http://schemas.microsoft.com/office/drawing/2014/main" id="{00000000-0008-0000-0700-0000F3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a:extLst>
            <a:ext uri="{FF2B5EF4-FFF2-40B4-BE49-F238E27FC236}">
              <a16:creationId xmlns="" xmlns:a16="http://schemas.microsoft.com/office/drawing/2014/main" id="{00000000-0008-0000-0700-0000F4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a:extLst>
            <a:ext uri="{FF2B5EF4-FFF2-40B4-BE49-F238E27FC236}">
              <a16:creationId xmlns="" xmlns:a16="http://schemas.microsoft.com/office/drawing/2014/main" id="{00000000-0008-0000-0700-0000F6020000}"/>
            </a:ext>
          </a:extLst>
        </xdr:cNvPr>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a:extLst>
            <a:ext uri="{FF2B5EF4-FFF2-40B4-BE49-F238E27FC236}">
              <a16:creationId xmlns=""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a:extLst>
            <a:ext uri="{FF2B5EF4-FFF2-40B4-BE49-F238E27FC236}">
              <a16:creationId xmlns="" xmlns:a16="http://schemas.microsoft.com/office/drawing/2014/main" id="{00000000-0008-0000-0700-0000F9020000}"/>
            </a:ext>
          </a:extLst>
        </xdr:cNvPr>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a:extLst>
            <a:ext uri="{FF2B5EF4-FFF2-40B4-BE49-F238E27FC236}">
              <a16:creationId xmlns=""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a:extLst>
            <a:ext uri="{FF2B5EF4-FFF2-40B4-BE49-F238E27FC236}">
              <a16:creationId xmlns="" xmlns:a16="http://schemas.microsoft.com/office/drawing/2014/main" id="{00000000-0008-0000-0700-0000FC020000}"/>
            </a:ext>
          </a:extLst>
        </xdr:cNvPr>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a:extLst>
            <a:ext uri="{FF2B5EF4-FFF2-40B4-BE49-F238E27FC236}">
              <a16:creationId xmlns="" xmlns:a16="http://schemas.microsoft.com/office/drawing/2014/main" id="{00000000-0008-0000-0700-0000FE020000}"/>
            </a:ext>
          </a:extLst>
        </xdr:cNvPr>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a:extLst>
            <a:ext uri="{FF2B5EF4-FFF2-40B4-BE49-F238E27FC236}">
              <a16:creationId xmlns=""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a:extLst>
            <a:ext uri="{FF2B5EF4-FFF2-40B4-BE49-F238E27FC236}">
              <a16:creationId xmlns="" xmlns:a16="http://schemas.microsoft.com/office/drawing/2014/main" id="{00000000-0008-0000-0700-000006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a:extLst>
            <a:ext uri="{FF2B5EF4-FFF2-40B4-BE49-F238E27FC236}">
              <a16:creationId xmlns=""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a:extLst>
            <a:ext uri="{FF2B5EF4-FFF2-40B4-BE49-F238E27FC236}">
              <a16:creationId xmlns=""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a:extLst>
            <a:ext uri="{FF2B5EF4-FFF2-40B4-BE49-F238E27FC236}">
              <a16:creationId xmlns=""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a:extLst>
            <a:ext uri="{FF2B5EF4-FFF2-40B4-BE49-F238E27FC236}">
              <a16:creationId xmlns=""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a:extLst>
            <a:ext uri="{FF2B5EF4-FFF2-40B4-BE49-F238E27FC236}">
              <a16:creationId xmlns=""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a:extLst>
            <a:ext uri="{FF2B5EF4-FFF2-40B4-BE49-F238E27FC236}">
              <a16:creationId xmlns=""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a:extLst>
            <a:ext uri="{FF2B5EF4-FFF2-40B4-BE49-F238E27FC236}">
              <a16:creationId xmlns=""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a:extLst>
            <a:ext uri="{FF2B5EF4-FFF2-40B4-BE49-F238E27FC236}">
              <a16:creationId xmlns=""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a:extLst>
            <a:ext uri="{FF2B5EF4-FFF2-40B4-BE49-F238E27FC236}">
              <a16:creationId xmlns=""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a:extLst>
            <a:ext uri="{FF2B5EF4-FFF2-40B4-BE49-F238E27FC236}">
              <a16:creationId xmlns=""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a:extLst>
            <a:ext uri="{FF2B5EF4-FFF2-40B4-BE49-F238E27FC236}">
              <a16:creationId xmlns=""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a:extLst>
            <a:ext uri="{FF2B5EF4-FFF2-40B4-BE49-F238E27FC236}">
              <a16:creationId xmlns=""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a:extLst>
            <a:ext uri="{FF2B5EF4-FFF2-40B4-BE49-F238E27FC236}">
              <a16:creationId xmlns=""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a:extLst>
            <a:ext uri="{FF2B5EF4-FFF2-40B4-BE49-F238E27FC236}">
              <a16:creationId xmlns=""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a:extLst>
            <a:ext uri="{FF2B5EF4-FFF2-40B4-BE49-F238E27FC236}">
              <a16:creationId xmlns=""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a:extLst>
            <a:ext uri="{FF2B5EF4-FFF2-40B4-BE49-F238E27FC236}">
              <a16:creationId xmlns=""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a:extLst>
            <a:ext uri="{FF2B5EF4-FFF2-40B4-BE49-F238E27FC236}">
              <a16:creationId xmlns=""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a:extLst>
            <a:ext uri="{FF2B5EF4-FFF2-40B4-BE49-F238E27FC236}">
              <a16:creationId xmlns=""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a:extLst>
            <a:ext uri="{FF2B5EF4-FFF2-40B4-BE49-F238E27FC236}">
              <a16:creationId xmlns=""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a:extLst>
            <a:ext uri="{FF2B5EF4-FFF2-40B4-BE49-F238E27FC236}">
              <a16:creationId xmlns=""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a:extLst>
            <a:ext uri="{FF2B5EF4-FFF2-40B4-BE49-F238E27FC236}">
              <a16:creationId xmlns=""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a:extLst>
            <a:ext uri="{FF2B5EF4-FFF2-40B4-BE49-F238E27FC236}">
              <a16:creationId xmlns=""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1">
              <a:solidFill>
                <a:schemeClr val="dk1"/>
              </a:solidFill>
              <a:effectLst/>
              <a:latin typeface="+mn-lt"/>
              <a:ea typeface="+mn-ea"/>
              <a:cs typeface="+mn-cs"/>
            </a:rPr>
            <a:t>・平成２７決算ベースで類似団体内平均値よりも高い項目⇒議会費・民生費・労働費・農林水産業費・消防費・教育費・災害復旧費</a:t>
          </a:r>
          <a:endParaRPr lang="ja-JP" altLang="ja-JP" sz="1200">
            <a:effectLst/>
          </a:endParaRPr>
        </a:p>
        <a:p>
          <a:r>
            <a:rPr kumimoji="1" lang="ja-JP" altLang="ja-JP" sz="1200">
              <a:solidFill>
                <a:schemeClr val="dk1"/>
              </a:solidFill>
              <a:effectLst/>
              <a:latin typeface="+mn-lt"/>
              <a:ea typeface="+mn-ea"/>
              <a:cs typeface="+mn-cs"/>
            </a:rPr>
            <a:t>　民生費は、福祉サービスにおいて町独自の事業を行っているため高い水準となっていることが考えられる。　　　　　　　　　　　　　　　　　　　　　　　　　　　　</a:t>
          </a:r>
          <a:r>
            <a:rPr kumimoji="1" lang="ja-JP"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農林水産業費は、日本型直接支払制度の実施や、畜産振興対策、有害鳥獣対策等に取り組んでるため高い水準となっていることが考えられる。</a:t>
          </a:r>
          <a:endParaRPr lang="ja-JP" altLang="ja-JP" sz="1200">
            <a:effectLst/>
          </a:endParaRPr>
        </a:p>
        <a:p>
          <a:r>
            <a:rPr kumimoji="1" lang="ja-JP" altLang="ja-JP" sz="1200">
              <a:solidFill>
                <a:schemeClr val="dk1"/>
              </a:solidFill>
              <a:effectLst/>
              <a:latin typeface="+mn-lt"/>
              <a:ea typeface="+mn-ea"/>
              <a:cs typeface="+mn-cs"/>
            </a:rPr>
            <a:t>　消防費は、日田玖珠広域消防組合の庁舎建設事業に係る負担金の増加により高い水準となっていることが考えられる。　　　　　　　　　　　　　　　　　　　　教育費は、久留島武彦記念館の建設や、新中学校の建設事業などを実施しているため高い水準であることが考えられる。</a:t>
          </a:r>
          <a:endParaRPr lang="ja-JP" altLang="ja-JP" sz="1200">
            <a:effectLst/>
          </a:endParaRPr>
        </a:p>
        <a:p>
          <a:r>
            <a:rPr kumimoji="1" lang="ja-JP" altLang="ja-JP" sz="1200">
              <a:solidFill>
                <a:schemeClr val="dk1"/>
              </a:solidFill>
              <a:effectLst/>
              <a:latin typeface="+mn-lt"/>
              <a:ea typeface="+mn-ea"/>
              <a:cs typeface="+mn-cs"/>
            </a:rPr>
            <a:t>　災害復旧費は、平成２４年度に発生した九州北部豪雨災害の復旧事業に取り組んでいるため高い水準となっていることが考えられる。</a:t>
          </a:r>
          <a:endParaRPr lang="ja-JP" altLang="ja-JP" sz="1200">
            <a:effectLst/>
          </a:endParaRPr>
        </a:p>
        <a:p>
          <a:r>
            <a:rPr kumimoji="1" lang="ja-JP" altLang="ja-JP" sz="1200" b="1">
              <a:solidFill>
                <a:schemeClr val="dk1"/>
              </a:solidFill>
              <a:effectLst/>
              <a:latin typeface="+mn-lt"/>
              <a:ea typeface="+mn-ea"/>
              <a:cs typeface="+mn-cs"/>
            </a:rPr>
            <a:t>・平成２７年度決算ベースで類似団体内平均値よりも低い項目⇒総務費・衛生費・土木費・土木費・公債費</a:t>
          </a:r>
          <a:endParaRPr lang="ja-JP" altLang="ja-JP" sz="1200">
            <a:effectLst/>
          </a:endParaRPr>
        </a:p>
        <a:p>
          <a:r>
            <a:rPr kumimoji="1" lang="ja-JP" altLang="ja-JP" sz="1200" b="0">
              <a:solidFill>
                <a:schemeClr val="dk1"/>
              </a:solidFill>
              <a:effectLst/>
              <a:latin typeface="+mn-lt"/>
              <a:ea typeface="+mn-ea"/>
              <a:cs typeface="+mn-cs"/>
            </a:rPr>
            <a:t>　総務費は、超高速ブロードバンド整備事業の終了などで前年度より大幅に減少しており、類似団体内平均値よりも低い水準となっている。　　　　　　　　　公債費は、減収補てん債元利償還金の減少などによるものであり、類似団体内平均値よりも低い水準となっている。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平成２７決算では、財政調整基金の繰入は行わなかったものの、実質収支が前年度決算額を下回ったため、実質単年度収支がマイナスとなった。</a:t>
          </a:r>
          <a:endParaRPr lang="ja-JP" altLang="ja-JP" sz="1400">
            <a:effectLst/>
          </a:endParaRPr>
        </a:p>
        <a:p>
          <a:r>
            <a:rPr kumimoji="1" lang="ja-JP" altLang="ja-JP" sz="1400">
              <a:solidFill>
                <a:schemeClr val="dk1"/>
              </a:solidFill>
              <a:effectLst/>
              <a:latin typeface="+mn-lt"/>
              <a:ea typeface="+mn-ea"/>
              <a:cs typeface="+mn-cs"/>
            </a:rPr>
            <a:t>　実質単年度収支のマイナスは、</a:t>
          </a:r>
          <a:r>
            <a:rPr kumimoji="1" lang="en-US" altLang="ja-JP" sz="1400">
              <a:solidFill>
                <a:schemeClr val="dk1"/>
              </a:solidFill>
              <a:effectLst/>
              <a:latin typeface="+mn-lt"/>
              <a:ea typeface="+mn-ea"/>
              <a:cs typeface="+mn-cs"/>
            </a:rPr>
            <a:t>H23</a:t>
          </a:r>
          <a:r>
            <a:rPr kumimoji="1" lang="ja-JP" altLang="ja-JP" sz="1400">
              <a:solidFill>
                <a:schemeClr val="dk1"/>
              </a:solidFill>
              <a:effectLst/>
              <a:latin typeface="+mn-lt"/>
              <a:ea typeface="+mn-ea"/>
              <a:cs typeface="+mn-cs"/>
            </a:rPr>
            <a:t>から５年連続となっており、今後の財政需要もその多くが一般財源での対応となる見込みであるため、極めて厳しい財政運営を行うこととなる。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連結実質赤字比率については、平成２６年度まではすべての会計で黒字であったが、２７年度において国民健康保険事業特別会計で実質収支が赤字となり、前年度繰上充用金を計上しその補てんを行った。</a:t>
          </a:r>
          <a:endParaRPr lang="ja-JP" altLang="ja-JP" sz="1400">
            <a:effectLst/>
          </a:endParaRPr>
        </a:p>
        <a:p>
          <a:r>
            <a:rPr kumimoji="1" lang="ja-JP" altLang="ja-JP" sz="1400">
              <a:solidFill>
                <a:schemeClr val="dk1"/>
              </a:solidFill>
              <a:effectLst/>
              <a:latin typeface="+mn-lt"/>
              <a:ea typeface="+mn-ea"/>
              <a:cs typeface="+mn-cs"/>
            </a:rPr>
            <a:t>　国民健康保険事業特別会計の赤字要因は、共同事業拠出金の増高と、基金残高の枯渇によるものである。</a:t>
          </a:r>
          <a:endParaRPr lang="ja-JP" altLang="ja-JP" sz="1400">
            <a:effectLst/>
          </a:endParaRPr>
        </a:p>
        <a:p>
          <a:r>
            <a:rPr kumimoji="1" lang="ja-JP" altLang="ja-JP" sz="1400">
              <a:solidFill>
                <a:schemeClr val="dk1"/>
              </a:solidFill>
              <a:effectLst/>
              <a:latin typeface="+mn-lt"/>
              <a:ea typeface="+mn-ea"/>
              <a:cs typeface="+mn-cs"/>
            </a:rPr>
            <a:t>　そのため平成２８年度において条例改正を行い、国民健康保険税の税率を引き上げた。</a:t>
          </a:r>
          <a:endParaRPr lang="ja-JP" altLang="ja-JP" sz="1400">
            <a:effectLst/>
          </a:endParaRPr>
        </a:p>
        <a:p>
          <a:r>
            <a:rPr kumimoji="1" lang="ja-JP" altLang="ja-JP" sz="1400">
              <a:solidFill>
                <a:schemeClr val="dk1"/>
              </a:solidFill>
              <a:effectLst/>
              <a:latin typeface="+mn-lt"/>
              <a:ea typeface="+mn-ea"/>
              <a:cs typeface="+mn-cs"/>
            </a:rPr>
            <a:t>　引き続き、歳出の推移を注視し、必要な措置を講じていく必要がある。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9163726</v>
      </c>
      <c r="BO4" s="379"/>
      <c r="BP4" s="379"/>
      <c r="BQ4" s="379"/>
      <c r="BR4" s="379"/>
      <c r="BS4" s="379"/>
      <c r="BT4" s="379"/>
      <c r="BU4" s="380"/>
      <c r="BV4" s="378">
        <v>9790579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6.6</v>
      </c>
      <c r="CU4" s="385"/>
      <c r="CV4" s="385"/>
      <c r="CW4" s="385"/>
      <c r="CX4" s="385"/>
      <c r="CY4" s="385"/>
      <c r="CZ4" s="385"/>
      <c r="DA4" s="386"/>
      <c r="DB4" s="384">
        <v>7.5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8746476</v>
      </c>
      <c r="BO5" s="416"/>
      <c r="BP5" s="416"/>
      <c r="BQ5" s="416"/>
      <c r="BR5" s="416"/>
      <c r="BS5" s="416"/>
      <c r="BT5" s="416"/>
      <c r="BU5" s="417"/>
      <c r="BV5" s="415">
        <v>9182605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89.8</v>
      </c>
      <c r="CU5" s="413"/>
      <c r="CV5" s="413"/>
      <c r="CW5" s="413"/>
      <c r="CX5" s="413"/>
      <c r="CY5" s="413"/>
      <c r="CZ5" s="413"/>
      <c r="DA5" s="414"/>
      <c r="DB5" s="412">
        <v>93.6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417250</v>
      </c>
      <c r="BO6" s="416"/>
      <c r="BP6" s="416"/>
      <c r="BQ6" s="416"/>
      <c r="BR6" s="416"/>
      <c r="BS6" s="416"/>
      <c r="BT6" s="416"/>
      <c r="BU6" s="417"/>
      <c r="BV6" s="415">
        <v>607974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95</v>
      </c>
      <c r="CU6" s="453"/>
      <c r="CV6" s="453"/>
      <c r="CW6" s="453"/>
      <c r="CX6" s="453"/>
      <c r="CY6" s="453"/>
      <c r="CZ6" s="453"/>
      <c r="DA6" s="454"/>
      <c r="DB6" s="452">
        <v>99.4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81548</v>
      </c>
      <c r="BO7" s="416"/>
      <c r="BP7" s="416"/>
      <c r="BQ7" s="416"/>
      <c r="BR7" s="416"/>
      <c r="BS7" s="416"/>
      <c r="BT7" s="416"/>
      <c r="BU7" s="417"/>
      <c r="BV7" s="415">
        <v>234697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5059179</v>
      </c>
      <c r="CU7" s="416"/>
      <c r="CV7" s="416"/>
      <c r="CW7" s="416"/>
      <c r="CX7" s="416"/>
      <c r="CY7" s="416"/>
      <c r="CZ7" s="416"/>
      <c r="DA7" s="417"/>
      <c r="DB7" s="415">
        <v>4962024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335702</v>
      </c>
      <c r="BO8" s="416"/>
      <c r="BP8" s="416"/>
      <c r="BQ8" s="416"/>
      <c r="BR8" s="416"/>
      <c r="BS8" s="416"/>
      <c r="BT8" s="416"/>
      <c r="BU8" s="417"/>
      <c r="BV8" s="415">
        <v>373277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0.34</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15823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-37575</v>
      </c>
      <c r="BO9" s="416"/>
      <c r="BP9" s="416"/>
      <c r="BQ9" s="416"/>
      <c r="BR9" s="416"/>
      <c r="BS9" s="416"/>
      <c r="BT9" s="416"/>
      <c r="BU9" s="417"/>
      <c r="BV9" s="415">
        <v>91010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10.7</v>
      </c>
      <c r="CU9" s="413"/>
      <c r="CV9" s="413"/>
      <c r="CW9" s="413"/>
      <c r="CX9" s="413"/>
      <c r="CY9" s="413"/>
      <c r="CZ9" s="413"/>
      <c r="DA9" s="414"/>
      <c r="DB9" s="412">
        <v>11.6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17054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405</v>
      </c>
      <c r="BO10" s="416"/>
      <c r="BP10" s="416"/>
      <c r="BQ10" s="416"/>
      <c r="BR10" s="416"/>
      <c r="BS10" s="416"/>
      <c r="BT10" s="416"/>
      <c r="BU10" s="417"/>
      <c r="BV10" s="415">
        <v>392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16434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349898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16308</v>
      </c>
      <c r="S13" s="497"/>
      <c r="T13" s="497"/>
      <c r="U13" s="497"/>
      <c r="V13" s="498"/>
      <c r="W13" s="431" t="s">
        <v>121</v>
      </c>
      <c r="X13" s="432"/>
      <c r="Y13" s="432"/>
      <c r="Z13" s="432"/>
      <c r="AA13" s="432"/>
      <c r="AB13" s="422"/>
      <c r="AC13" s="466">
        <v>1408</v>
      </c>
      <c r="AD13" s="467"/>
      <c r="AE13" s="467"/>
      <c r="AF13" s="467"/>
      <c r="AG13" s="506"/>
      <c r="AH13" s="466">
        <v>1806</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-37170</v>
      </c>
      <c r="BO13" s="416"/>
      <c r="BP13" s="416"/>
      <c r="BQ13" s="416"/>
      <c r="BR13" s="416"/>
      <c r="BS13" s="416"/>
      <c r="BT13" s="416"/>
      <c r="BU13" s="417"/>
      <c r="BV13" s="415">
        <v>-258496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4</v>
      </c>
      <c r="CU13" s="413"/>
      <c r="CV13" s="413"/>
      <c r="CW13" s="413"/>
      <c r="CX13" s="413"/>
      <c r="CY13" s="413"/>
      <c r="CZ13" s="413"/>
      <c r="DA13" s="414"/>
      <c r="DB13" s="412">
        <v>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16666</v>
      </c>
      <c r="S14" s="497"/>
      <c r="T14" s="497"/>
      <c r="U14" s="497"/>
      <c r="V14" s="498"/>
      <c r="W14" s="405"/>
      <c r="X14" s="406"/>
      <c r="Y14" s="406"/>
      <c r="Z14" s="406"/>
      <c r="AA14" s="406"/>
      <c r="AB14" s="395"/>
      <c r="AC14" s="499">
        <v>16.899999999999999</v>
      </c>
      <c r="AD14" s="500"/>
      <c r="AE14" s="500"/>
      <c r="AF14" s="500"/>
      <c r="AG14" s="501"/>
      <c r="AH14" s="499">
        <v>19.100000000000001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16563</v>
      </c>
      <c r="S15" s="497"/>
      <c r="T15" s="497"/>
      <c r="U15" s="497"/>
      <c r="V15" s="498"/>
      <c r="W15" s="431" t="s">
        <v>128</v>
      </c>
      <c r="X15" s="432"/>
      <c r="Y15" s="432"/>
      <c r="Z15" s="432"/>
      <c r="AA15" s="432"/>
      <c r="AB15" s="422"/>
      <c r="AC15" s="466">
        <v>1550</v>
      </c>
      <c r="AD15" s="467"/>
      <c r="AE15" s="467"/>
      <c r="AF15" s="467"/>
      <c r="AG15" s="506"/>
      <c r="AH15" s="466">
        <v>1821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1519057</v>
      </c>
      <c r="BO15" s="379"/>
      <c r="BP15" s="379"/>
      <c r="BQ15" s="379"/>
      <c r="BR15" s="379"/>
      <c r="BS15" s="379"/>
      <c r="BT15" s="379"/>
      <c r="BU15" s="380"/>
      <c r="BV15" s="378">
        <v>1466076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18.600000000000001</v>
      </c>
      <c r="AD16" s="500"/>
      <c r="AE16" s="500"/>
      <c r="AF16" s="500"/>
      <c r="AG16" s="501"/>
      <c r="AH16" s="499">
        <v>19.2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4376282</v>
      </c>
      <c r="BO16" s="416"/>
      <c r="BP16" s="416"/>
      <c r="BQ16" s="416"/>
      <c r="BR16" s="416"/>
      <c r="BS16" s="416"/>
      <c r="BT16" s="416"/>
      <c r="BU16" s="417"/>
      <c r="BV16" s="415">
        <v>4269157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5387</v>
      </c>
      <c r="AD17" s="467"/>
      <c r="AE17" s="467"/>
      <c r="AF17" s="467"/>
      <c r="AG17" s="506"/>
      <c r="AH17" s="466">
        <v>5828</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1902209</v>
      </c>
      <c r="BO17" s="416"/>
      <c r="BP17" s="416"/>
      <c r="BQ17" s="416"/>
      <c r="BR17" s="416"/>
      <c r="BS17" s="416"/>
      <c r="BT17" s="416"/>
      <c r="BU17" s="417"/>
      <c r="BV17" s="415">
        <v>1862932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286.51</v>
      </c>
      <c r="M18" s="528"/>
      <c r="N18" s="528"/>
      <c r="O18" s="528"/>
      <c r="P18" s="528"/>
      <c r="Q18" s="528"/>
      <c r="R18" s="529"/>
      <c r="S18" s="529"/>
      <c r="T18" s="529"/>
      <c r="U18" s="529"/>
      <c r="V18" s="530"/>
      <c r="W18" s="433"/>
      <c r="X18" s="434"/>
      <c r="Y18" s="434"/>
      <c r="Z18" s="434"/>
      <c r="AA18" s="434"/>
      <c r="AB18" s="425"/>
      <c r="AC18" s="531">
        <v>64.599999999999994</v>
      </c>
      <c r="AD18" s="532"/>
      <c r="AE18" s="532"/>
      <c r="AF18" s="532"/>
      <c r="AG18" s="533"/>
      <c r="AH18" s="531">
        <v>61.6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4662417</v>
      </c>
      <c r="BO18" s="416"/>
      <c r="BP18" s="416"/>
      <c r="BQ18" s="416"/>
      <c r="BR18" s="416"/>
      <c r="BS18" s="416"/>
      <c r="BT18" s="416"/>
      <c r="BU18" s="417"/>
      <c r="BV18" s="415">
        <v>4709644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55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6467758</v>
      </c>
      <c r="BO19" s="416"/>
      <c r="BP19" s="416"/>
      <c r="BQ19" s="416"/>
      <c r="BR19" s="416"/>
      <c r="BS19" s="416"/>
      <c r="BT19" s="416"/>
      <c r="BU19" s="417"/>
      <c r="BV19" s="415">
        <v>6348414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5988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6962658</v>
      </c>
      <c r="BO23" s="416"/>
      <c r="BP23" s="416"/>
      <c r="BQ23" s="416"/>
      <c r="BR23" s="416"/>
      <c r="BS23" s="416"/>
      <c r="BT23" s="416"/>
      <c r="BU23" s="417"/>
      <c r="BV23" s="415">
        <v>6834114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7154</v>
      </c>
      <c r="R24" s="467"/>
      <c r="S24" s="467"/>
      <c r="T24" s="467"/>
      <c r="U24" s="467"/>
      <c r="V24" s="506"/>
      <c r="W24" s="561"/>
      <c r="X24" s="549"/>
      <c r="Y24" s="550"/>
      <c r="Z24" s="465" t="s">
        <v>152</v>
      </c>
      <c r="AA24" s="445"/>
      <c r="AB24" s="445"/>
      <c r="AC24" s="445"/>
      <c r="AD24" s="445"/>
      <c r="AE24" s="445"/>
      <c r="AF24" s="445"/>
      <c r="AG24" s="446"/>
      <c r="AH24" s="466">
        <v>157</v>
      </c>
      <c r="AI24" s="467"/>
      <c r="AJ24" s="467"/>
      <c r="AK24" s="467"/>
      <c r="AL24" s="506"/>
      <c r="AM24" s="466">
        <v>515274</v>
      </c>
      <c r="AN24" s="467"/>
      <c r="AO24" s="467"/>
      <c r="AP24" s="467"/>
      <c r="AQ24" s="467"/>
      <c r="AR24" s="506"/>
      <c r="AS24" s="466">
        <v>3282</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6629791</v>
      </c>
      <c r="BO24" s="416"/>
      <c r="BP24" s="416"/>
      <c r="BQ24" s="416"/>
      <c r="BR24" s="416"/>
      <c r="BS24" s="416"/>
      <c r="BT24" s="416"/>
      <c r="BU24" s="417"/>
      <c r="BV24" s="415">
        <v>6438076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5985</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1230864</v>
      </c>
      <c r="BO25" s="379"/>
      <c r="BP25" s="379"/>
      <c r="BQ25" s="379"/>
      <c r="BR25" s="379"/>
      <c r="BS25" s="379"/>
      <c r="BT25" s="379"/>
      <c r="BU25" s="380"/>
      <c r="BV25" s="378">
        <v>1604100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5462</v>
      </c>
      <c r="R26" s="467"/>
      <c r="S26" s="467"/>
      <c r="T26" s="467"/>
      <c r="U26" s="467"/>
      <c r="V26" s="506"/>
      <c r="W26" s="561"/>
      <c r="X26" s="549"/>
      <c r="Y26" s="550"/>
      <c r="Z26" s="465" t="s">
        <v>158</v>
      </c>
      <c r="AA26" s="571"/>
      <c r="AB26" s="571"/>
      <c r="AC26" s="571"/>
      <c r="AD26" s="571"/>
      <c r="AE26" s="571"/>
      <c r="AF26" s="571"/>
      <c r="AG26" s="572"/>
      <c r="AH26" s="466">
        <v>5</v>
      </c>
      <c r="AI26" s="467"/>
      <c r="AJ26" s="467"/>
      <c r="AK26" s="467"/>
      <c r="AL26" s="506"/>
      <c r="AM26" s="466">
        <v>18675</v>
      </c>
      <c r="AN26" s="467"/>
      <c r="AO26" s="467"/>
      <c r="AP26" s="467"/>
      <c r="AQ26" s="467"/>
      <c r="AR26" s="506"/>
      <c r="AS26" s="466">
        <v>3735</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3150</v>
      </c>
      <c r="R27" s="467"/>
      <c r="S27" s="467"/>
      <c r="T27" s="467"/>
      <c r="U27" s="467"/>
      <c r="V27" s="506"/>
      <c r="W27" s="561"/>
      <c r="X27" s="549"/>
      <c r="Y27" s="550"/>
      <c r="Z27" s="465" t="s">
        <v>161</v>
      </c>
      <c r="AA27" s="445"/>
      <c r="AB27" s="445"/>
      <c r="AC27" s="445"/>
      <c r="AD27" s="445"/>
      <c r="AE27" s="445"/>
      <c r="AF27" s="445"/>
      <c r="AG27" s="446"/>
      <c r="AH27" s="466">
        <v>11</v>
      </c>
      <c r="AI27" s="467"/>
      <c r="AJ27" s="467"/>
      <c r="AK27" s="467"/>
      <c r="AL27" s="506"/>
      <c r="AM27" s="466">
        <v>41399</v>
      </c>
      <c r="AN27" s="467"/>
      <c r="AO27" s="467"/>
      <c r="AP27" s="467"/>
      <c r="AQ27" s="467"/>
      <c r="AR27" s="506"/>
      <c r="AS27" s="466">
        <v>3764</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238493</v>
      </c>
      <c r="BO27" s="585"/>
      <c r="BP27" s="585"/>
      <c r="BQ27" s="585"/>
      <c r="BR27" s="585"/>
      <c r="BS27" s="585"/>
      <c r="BT27" s="585"/>
      <c r="BU27" s="586"/>
      <c r="BV27" s="584">
        <v>238463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2730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1597688</v>
      </c>
      <c r="BO28" s="379"/>
      <c r="BP28" s="379"/>
      <c r="BQ28" s="379"/>
      <c r="BR28" s="379"/>
      <c r="BS28" s="379"/>
      <c r="BT28" s="379"/>
      <c r="BU28" s="380"/>
      <c r="BV28" s="378">
        <v>1597283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12</v>
      </c>
      <c r="M29" s="467"/>
      <c r="N29" s="467"/>
      <c r="O29" s="467"/>
      <c r="P29" s="506"/>
      <c r="Q29" s="466">
        <v>2620</v>
      </c>
      <c r="R29" s="467"/>
      <c r="S29" s="467"/>
      <c r="T29" s="467"/>
      <c r="U29" s="467"/>
      <c r="V29" s="506"/>
      <c r="W29" s="562"/>
      <c r="X29" s="563"/>
      <c r="Y29" s="564"/>
      <c r="Z29" s="465" t="s">
        <v>168</v>
      </c>
      <c r="AA29" s="445"/>
      <c r="AB29" s="445"/>
      <c r="AC29" s="445"/>
      <c r="AD29" s="445"/>
      <c r="AE29" s="445"/>
      <c r="AF29" s="445"/>
      <c r="AG29" s="446"/>
      <c r="AH29" s="466">
        <v>168</v>
      </c>
      <c r="AI29" s="467"/>
      <c r="AJ29" s="467"/>
      <c r="AK29" s="467"/>
      <c r="AL29" s="506"/>
      <c r="AM29" s="466">
        <v>556673</v>
      </c>
      <c r="AN29" s="467"/>
      <c r="AO29" s="467"/>
      <c r="AP29" s="467"/>
      <c r="AQ29" s="467"/>
      <c r="AR29" s="506"/>
      <c r="AS29" s="466">
        <v>3314</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713936</v>
      </c>
      <c r="BO29" s="416"/>
      <c r="BP29" s="416"/>
      <c r="BQ29" s="416"/>
      <c r="BR29" s="416"/>
      <c r="BS29" s="416"/>
      <c r="BT29" s="416"/>
      <c r="BU29" s="417"/>
      <c r="BV29" s="415">
        <v>713750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101.4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2764204</v>
      </c>
      <c r="BO30" s="585"/>
      <c r="BP30" s="585"/>
      <c r="BQ30" s="585"/>
      <c r="BR30" s="585"/>
      <c r="BS30" s="585"/>
      <c r="BT30" s="585"/>
      <c r="BU30" s="586"/>
      <c r="BV30" s="584">
        <v>2384109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大分県退職手当組合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（社）玖珠町畜産公社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大分県消防補償等組合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くすみち</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大分県交通災害共済組合（交通災害共済事業会計）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大分県市町村会館管理組合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大分県後期高齢者医療広域連合（普通会計）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大分県後期高齢者医療広域連合（後期高齢者医療事業会計）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日田玖珠広域消防組合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玖珠九重行政事務組合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1" t="s">
        <v>522</v>
      </c>
      <c r="D34" s="1181"/>
      <c r="E34" s="1182"/>
      <c r="F34" s="32">
        <v>0.05</v>
      </c>
      <c r="G34" s="33">
        <v>0.13</v>
      </c>
      <c r="H34" s="33">
        <v>0.09</v>
      </c>
      <c r="I34" s="33">
        <v>0.2</v>
      </c>
      <c r="J34" s="34" t="s">
        <v>523</v>
      </c>
      <c r="K34" s="22"/>
      <c r="L34" s="22"/>
      <c r="M34" s="22"/>
      <c r="N34" s="22"/>
      <c r="O34" s="22"/>
      <c r="P34" s="22"/>
    </row>
    <row r="35" spans="1:16" ht="39" customHeight="1" x14ac:dyDescent="0.15">
      <c r="A35" s="22"/>
      <c r="B35" s="35"/>
      <c r="C35" s="1175" t="s">
        <v>524</v>
      </c>
      <c r="D35" s="1176"/>
      <c r="E35" s="1177"/>
      <c r="F35" s="36">
        <v>6.95</v>
      </c>
      <c r="G35" s="37">
        <v>6.57</v>
      </c>
      <c r="H35" s="37">
        <v>5.6</v>
      </c>
      <c r="I35" s="37">
        <v>7.52</v>
      </c>
      <c r="J35" s="38">
        <v>6.63</v>
      </c>
      <c r="K35" s="22"/>
      <c r="L35" s="22"/>
      <c r="M35" s="22"/>
      <c r="N35" s="22"/>
      <c r="O35" s="22"/>
      <c r="P35" s="22"/>
    </row>
    <row r="36" spans="1:16" ht="39" customHeight="1" x14ac:dyDescent="0.15">
      <c r="A36" s="22"/>
      <c r="B36" s="35"/>
      <c r="C36" s="1175" t="s">
        <v>525</v>
      </c>
      <c r="D36" s="1176"/>
      <c r="E36" s="1177"/>
      <c r="F36" s="36">
        <v>4.8499999999999996</v>
      </c>
      <c r="G36" s="37">
        <v>5.01</v>
      </c>
      <c r="H36" s="37">
        <v>5.13</v>
      </c>
      <c r="I36" s="37">
        <v>5.14</v>
      </c>
      <c r="J36" s="38">
        <v>5.17</v>
      </c>
      <c r="K36" s="22"/>
      <c r="L36" s="22"/>
      <c r="M36" s="22"/>
      <c r="N36" s="22"/>
      <c r="O36" s="22"/>
      <c r="P36" s="22"/>
    </row>
    <row r="37" spans="1:16" ht="39" customHeight="1" x14ac:dyDescent="0.15">
      <c r="A37" s="22"/>
      <c r="B37" s="35"/>
      <c r="C37" s="1175" t="s">
        <v>526</v>
      </c>
      <c r="D37" s="1176"/>
      <c r="E37" s="1177"/>
      <c r="F37" s="36">
        <v>1.59</v>
      </c>
      <c r="G37" s="37">
        <v>1.32</v>
      </c>
      <c r="H37" s="37">
        <v>0.54</v>
      </c>
      <c r="I37" s="37">
        <v>0.55000000000000004</v>
      </c>
      <c r="J37" s="38">
        <v>0.57999999999999996</v>
      </c>
      <c r="K37" s="22"/>
      <c r="L37" s="22"/>
      <c r="M37" s="22"/>
      <c r="N37" s="22"/>
      <c r="O37" s="22"/>
      <c r="P37" s="22"/>
    </row>
    <row r="38" spans="1:16" ht="39" customHeight="1" x14ac:dyDescent="0.15">
      <c r="A38" s="22"/>
      <c r="B38" s="35"/>
      <c r="C38" s="1175" t="s">
        <v>527</v>
      </c>
      <c r="D38" s="1176"/>
      <c r="E38" s="1177"/>
      <c r="F38" s="36">
        <v>0</v>
      </c>
      <c r="G38" s="37">
        <v>0.03</v>
      </c>
      <c r="H38" s="37">
        <v>0.03</v>
      </c>
      <c r="I38" s="37">
        <v>0.08</v>
      </c>
      <c r="J38" s="38">
        <v>0.13</v>
      </c>
      <c r="K38" s="22"/>
      <c r="L38" s="22"/>
      <c r="M38" s="22"/>
      <c r="N38" s="22"/>
      <c r="O38" s="22"/>
      <c r="P38" s="22"/>
    </row>
    <row r="39" spans="1:16" ht="39" customHeight="1" x14ac:dyDescent="0.15">
      <c r="A39" s="22"/>
      <c r="B39" s="35"/>
      <c r="C39" s="1175" t="s">
        <v>528</v>
      </c>
      <c r="D39" s="1176"/>
      <c r="E39" s="1177"/>
      <c r="F39" s="36">
        <v>0.01</v>
      </c>
      <c r="G39" s="37">
        <v>0.01</v>
      </c>
      <c r="H39" s="37">
        <v>0.03</v>
      </c>
      <c r="I39" s="37">
        <v>0.03</v>
      </c>
      <c r="J39" s="38">
        <v>0.04</v>
      </c>
      <c r="K39" s="22"/>
      <c r="L39" s="22"/>
      <c r="M39" s="22"/>
      <c r="N39" s="22"/>
      <c r="O39" s="22"/>
      <c r="P39" s="22"/>
    </row>
    <row r="40" spans="1:16" ht="39" customHeight="1" x14ac:dyDescent="0.15">
      <c r="A40" s="22"/>
      <c r="B40" s="35"/>
      <c r="C40" s="1175" t="s">
        <v>529</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530</v>
      </c>
      <c r="D42" s="1176"/>
      <c r="E42" s="1177"/>
      <c r="F42" s="36" t="s">
        <v>472</v>
      </c>
      <c r="G42" s="37" t="s">
        <v>472</v>
      </c>
      <c r="H42" s="37" t="s">
        <v>472</v>
      </c>
      <c r="I42" s="37" t="s">
        <v>472</v>
      </c>
      <c r="J42" s="38" t="s">
        <v>472</v>
      </c>
      <c r="K42" s="22"/>
      <c r="L42" s="22"/>
      <c r="M42" s="22"/>
      <c r="N42" s="22"/>
      <c r="O42" s="22"/>
      <c r="P42" s="22"/>
    </row>
    <row r="43" spans="1:16" ht="39" customHeight="1" thickBot="1" x14ac:dyDescent="0.2">
      <c r="A43" s="22"/>
      <c r="B43" s="40"/>
      <c r="C43" s="1178" t="s">
        <v>531</v>
      </c>
      <c r="D43" s="1179"/>
      <c r="E43" s="1180"/>
      <c r="F43" s="41" t="s">
        <v>472</v>
      </c>
      <c r="G43" s="42" t="s">
        <v>472</v>
      </c>
      <c r="H43" s="42" t="s">
        <v>472</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764</v>
      </c>
      <c r="L45" s="60">
        <v>751</v>
      </c>
      <c r="M45" s="60">
        <v>775</v>
      </c>
      <c r="N45" s="60">
        <v>787</v>
      </c>
      <c r="O45" s="61">
        <v>742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x14ac:dyDescent="0.15">
      <c r="A48" s="48"/>
      <c r="B48" s="1193"/>
      <c r="C48" s="1194"/>
      <c r="D48" s="62"/>
      <c r="E48" s="1185" t="s">
        <v>15</v>
      </c>
      <c r="F48" s="1185"/>
      <c r="G48" s="1185"/>
      <c r="H48" s="1185"/>
      <c r="I48" s="1185"/>
      <c r="J48" s="1186"/>
      <c r="K48" s="63">
        <v>17</v>
      </c>
      <c r="L48" s="64" t="s">
        <v>472</v>
      </c>
      <c r="M48" s="64" t="s">
        <v>472</v>
      </c>
      <c r="N48" s="64">
        <v>0</v>
      </c>
      <c r="O48" s="65">
        <v>0</v>
      </c>
      <c r="P48" s="48"/>
      <c r="Q48" s="48"/>
      <c r="R48" s="48"/>
      <c r="S48" s="48"/>
      <c r="T48" s="48"/>
      <c r="U48" s="48"/>
    </row>
    <row r="49" spans="1:21" ht="30.75" customHeight="1" x14ac:dyDescent="0.15">
      <c r="A49" s="48"/>
      <c r="B49" s="1193"/>
      <c r="C49" s="1194"/>
      <c r="D49" s="62"/>
      <c r="E49" s="1185" t="s">
        <v>16</v>
      </c>
      <c r="F49" s="1185"/>
      <c r="G49" s="1185"/>
      <c r="H49" s="1185"/>
      <c r="I49" s="1185"/>
      <c r="J49" s="1186"/>
      <c r="K49" s="63">
        <v>253</v>
      </c>
      <c r="L49" s="64">
        <v>238</v>
      </c>
      <c r="M49" s="64">
        <v>199</v>
      </c>
      <c r="N49" s="64">
        <v>147</v>
      </c>
      <c r="O49" s="65">
        <v>107</v>
      </c>
      <c r="P49" s="48"/>
      <c r="Q49" s="48"/>
      <c r="R49" s="48"/>
      <c r="S49" s="48"/>
      <c r="T49" s="48"/>
      <c r="U49" s="48"/>
    </row>
    <row r="50" spans="1:21" ht="30.75" customHeight="1" x14ac:dyDescent="0.15">
      <c r="A50" s="48"/>
      <c r="B50" s="1193"/>
      <c r="C50" s="1194"/>
      <c r="D50" s="62"/>
      <c r="E50" s="1185" t="s">
        <v>17</v>
      </c>
      <c r="F50" s="1185"/>
      <c r="G50" s="1185"/>
      <c r="H50" s="1185"/>
      <c r="I50" s="1185"/>
      <c r="J50" s="1186"/>
      <c r="K50" s="63">
        <v>9</v>
      </c>
      <c r="L50" s="64">
        <v>8</v>
      </c>
      <c r="M50" s="64">
        <v>7</v>
      </c>
      <c r="N50" s="64">
        <v>5</v>
      </c>
      <c r="O50" s="65">
        <v>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472</v>
      </c>
      <c r="L51" s="64" t="s">
        <v>472</v>
      </c>
      <c r="M51" s="64" t="s">
        <v>472</v>
      </c>
      <c r="N51" s="64" t="s">
        <v>472</v>
      </c>
      <c r="O51" s="65" t="s">
        <v>472</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746</v>
      </c>
      <c r="L52" s="64">
        <v>747</v>
      </c>
      <c r="M52" s="64">
        <v>762</v>
      </c>
      <c r="N52" s="64">
        <v>760</v>
      </c>
      <c r="O52" s="65">
        <v>722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297</v>
      </c>
      <c r="L53" s="69">
        <v>250</v>
      </c>
      <c r="M53" s="69">
        <v>219</v>
      </c>
      <c r="N53" s="69">
        <v>179</v>
      </c>
      <c r="O53" s="70">
        <v>131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99" t="s">
        <v>24</v>
      </c>
      <c r="C41" s="1200"/>
      <c r="D41" s="81"/>
      <c r="E41" s="1205" t="s">
        <v>25</v>
      </c>
      <c r="F41" s="1205"/>
      <c r="G41" s="1205"/>
      <c r="H41" s="1206"/>
      <c r="I41" s="82">
        <v>6903</v>
      </c>
      <c r="J41" s="83">
        <v>6859</v>
      </c>
      <c r="K41" s="83">
        <v>7022</v>
      </c>
      <c r="L41" s="83">
        <v>6834</v>
      </c>
      <c r="M41" s="84">
        <v>6963</v>
      </c>
    </row>
    <row r="42" spans="2:13" ht="27.75" customHeight="1" x14ac:dyDescent="0.15">
      <c r="B42" s="1201"/>
      <c r="C42" s="1202"/>
      <c r="D42" s="85"/>
      <c r="E42" s="1207" t="s">
        <v>26</v>
      </c>
      <c r="F42" s="1207"/>
      <c r="G42" s="1207"/>
      <c r="H42" s="1208"/>
      <c r="I42" s="86">
        <v>23</v>
      </c>
      <c r="J42" s="87">
        <v>17</v>
      </c>
      <c r="K42" s="87">
        <v>11</v>
      </c>
      <c r="L42" s="87">
        <v>6</v>
      </c>
      <c r="M42" s="88">
        <v>3</v>
      </c>
    </row>
    <row r="43" spans="2:13" ht="27.75" customHeight="1" x14ac:dyDescent="0.15">
      <c r="B43" s="1201"/>
      <c r="C43" s="1202"/>
      <c r="D43" s="85"/>
      <c r="E43" s="1207" t="s">
        <v>27</v>
      </c>
      <c r="F43" s="1207"/>
      <c r="G43" s="1207"/>
      <c r="H43" s="1208"/>
      <c r="I43" s="86">
        <v>26</v>
      </c>
      <c r="J43" s="87">
        <v>19</v>
      </c>
      <c r="K43" s="87">
        <v>7</v>
      </c>
      <c r="L43" s="87">
        <v>1</v>
      </c>
      <c r="M43" s="88">
        <v>2</v>
      </c>
    </row>
    <row r="44" spans="2:13" ht="27.75" customHeight="1" x14ac:dyDescent="0.15">
      <c r="B44" s="1201"/>
      <c r="C44" s="1202"/>
      <c r="D44" s="85"/>
      <c r="E44" s="1207" t="s">
        <v>28</v>
      </c>
      <c r="F44" s="1207"/>
      <c r="G44" s="1207"/>
      <c r="H44" s="1208"/>
      <c r="I44" s="86">
        <v>942</v>
      </c>
      <c r="J44" s="87">
        <v>719</v>
      </c>
      <c r="K44" s="87">
        <v>569</v>
      </c>
      <c r="L44" s="87">
        <v>445</v>
      </c>
      <c r="M44" s="88">
        <v>348</v>
      </c>
    </row>
    <row r="45" spans="2:13" ht="27.75" customHeight="1" x14ac:dyDescent="0.15">
      <c r="B45" s="1201"/>
      <c r="C45" s="1202"/>
      <c r="D45" s="85"/>
      <c r="E45" s="1207" t="s">
        <v>29</v>
      </c>
      <c r="F45" s="1207"/>
      <c r="G45" s="1207"/>
      <c r="H45" s="1208"/>
      <c r="I45" s="86">
        <v>1911</v>
      </c>
      <c r="J45" s="87">
        <v>1838</v>
      </c>
      <c r="K45" s="87">
        <v>1804</v>
      </c>
      <c r="L45" s="87">
        <v>1658</v>
      </c>
      <c r="M45" s="88">
        <v>1572</v>
      </c>
    </row>
    <row r="46" spans="2:13" ht="27.75" customHeight="1" x14ac:dyDescent="0.15">
      <c r="B46" s="1201"/>
      <c r="C46" s="1202"/>
      <c r="D46" s="85"/>
      <c r="E46" s="1207" t="s">
        <v>30</v>
      </c>
      <c r="F46" s="1207"/>
      <c r="G46" s="1207"/>
      <c r="H46" s="1208"/>
      <c r="I46" s="86">
        <v>4</v>
      </c>
      <c r="J46" s="87">
        <v>2</v>
      </c>
      <c r="K46" s="87">
        <v>1</v>
      </c>
      <c r="L46" s="87">
        <v>0</v>
      </c>
      <c r="M46" s="88" t="s">
        <v>472</v>
      </c>
    </row>
    <row r="47" spans="2:13" ht="27.75" customHeight="1" x14ac:dyDescent="0.15">
      <c r="B47" s="1201"/>
      <c r="C47" s="1202"/>
      <c r="D47" s="85"/>
      <c r="E47" s="1207" t="s">
        <v>31</v>
      </c>
      <c r="F47" s="1207"/>
      <c r="G47" s="1207"/>
      <c r="H47" s="1208"/>
      <c r="I47" s="86" t="s">
        <v>472</v>
      </c>
      <c r="J47" s="87" t="s">
        <v>472</v>
      </c>
      <c r="K47" s="87" t="s">
        <v>472</v>
      </c>
      <c r="L47" s="87" t="s">
        <v>472</v>
      </c>
      <c r="M47" s="88" t="s">
        <v>472</v>
      </c>
    </row>
    <row r="48" spans="2:13" ht="27.75" customHeight="1" x14ac:dyDescent="0.15">
      <c r="B48" s="1203"/>
      <c r="C48" s="1204"/>
      <c r="D48" s="85"/>
      <c r="E48" s="1207" t="s">
        <v>32</v>
      </c>
      <c r="F48" s="1207"/>
      <c r="G48" s="1207"/>
      <c r="H48" s="1208"/>
      <c r="I48" s="86" t="s">
        <v>472</v>
      </c>
      <c r="J48" s="87" t="s">
        <v>472</v>
      </c>
      <c r="K48" s="87" t="s">
        <v>472</v>
      </c>
      <c r="L48" s="87" t="s">
        <v>472</v>
      </c>
      <c r="M48" s="88" t="s">
        <v>472</v>
      </c>
    </row>
    <row r="49" spans="2:13" ht="27.75" customHeight="1" x14ac:dyDescent="0.15">
      <c r="B49" s="1209" t="s">
        <v>33</v>
      </c>
      <c r="C49" s="1210"/>
      <c r="D49" s="89"/>
      <c r="E49" s="1207" t="s">
        <v>34</v>
      </c>
      <c r="F49" s="1207"/>
      <c r="G49" s="1207"/>
      <c r="H49" s="1208"/>
      <c r="I49" s="86">
        <v>5600</v>
      </c>
      <c r="J49" s="87">
        <v>5269</v>
      </c>
      <c r="K49" s="87">
        <v>5328</v>
      </c>
      <c r="L49" s="87">
        <v>4795</v>
      </c>
      <c r="M49" s="88">
        <v>5077</v>
      </c>
    </row>
    <row r="50" spans="2:13" ht="27.75" customHeight="1" x14ac:dyDescent="0.15">
      <c r="B50" s="1201"/>
      <c r="C50" s="1202"/>
      <c r="D50" s="85"/>
      <c r="E50" s="1207" t="s">
        <v>35</v>
      </c>
      <c r="F50" s="1207"/>
      <c r="G50" s="1207"/>
      <c r="H50" s="1208"/>
      <c r="I50" s="86">
        <v>507</v>
      </c>
      <c r="J50" s="87">
        <v>527</v>
      </c>
      <c r="K50" s="87">
        <v>484</v>
      </c>
      <c r="L50" s="87">
        <v>437</v>
      </c>
      <c r="M50" s="88">
        <v>386</v>
      </c>
    </row>
    <row r="51" spans="2:13" ht="27.75" customHeight="1" x14ac:dyDescent="0.15">
      <c r="B51" s="1203"/>
      <c r="C51" s="1204"/>
      <c r="D51" s="85"/>
      <c r="E51" s="1207" t="s">
        <v>36</v>
      </c>
      <c r="F51" s="1207"/>
      <c r="G51" s="1207"/>
      <c r="H51" s="1208"/>
      <c r="I51" s="86">
        <v>6059</v>
      </c>
      <c r="J51" s="87">
        <v>6020</v>
      </c>
      <c r="K51" s="87">
        <v>6013</v>
      </c>
      <c r="L51" s="87">
        <v>5846</v>
      </c>
      <c r="M51" s="88">
        <v>5895</v>
      </c>
    </row>
    <row r="52" spans="2:13" ht="27.75" customHeight="1" thickBot="1" x14ac:dyDescent="0.2">
      <c r="B52" s="1211" t="s">
        <v>37</v>
      </c>
      <c r="C52" s="1212"/>
      <c r="D52" s="90"/>
      <c r="E52" s="1213" t="s">
        <v>38</v>
      </c>
      <c r="F52" s="1213"/>
      <c r="G52" s="1213"/>
      <c r="H52" s="1214"/>
      <c r="I52" s="91">
        <v>-2358</v>
      </c>
      <c r="J52" s="92">
        <v>-2364</v>
      </c>
      <c r="K52" s="92">
        <v>-2413</v>
      </c>
      <c r="L52" s="92">
        <v>-2134</v>
      </c>
      <c r="M52" s="93">
        <v>-2471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562</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563</v>
      </c>
    </row>
    <row r="50" spans="1:17" x14ac:dyDescent="0.15">
      <c r="B50" s="248"/>
      <c r="C50" s="244"/>
      <c r="D50" s="244"/>
      <c r="E50" s="244"/>
      <c r="F50" s="244"/>
      <c r="G50" s="1236"/>
      <c r="H50" s="1237"/>
      <c r="I50" s="1237"/>
      <c r="J50" s="1238"/>
      <c r="K50" s="354" t="s">
        <v>512</v>
      </c>
      <c r="L50" s="354" t="s">
        <v>513</v>
      </c>
      <c r="M50" s="354" t="s">
        <v>514</v>
      </c>
      <c r="N50" s="354" t="s">
        <v>515</v>
      </c>
      <c r="O50" s="354" t="s">
        <v>516</v>
      </c>
    </row>
    <row r="51" spans="1:17" x14ac:dyDescent="0.15">
      <c r="B51" s="248"/>
      <c r="C51" s="244"/>
      <c r="D51" s="244"/>
      <c r="E51" s="244"/>
      <c r="F51" s="244"/>
      <c r="G51" s="1239" t="s">
        <v>564</v>
      </c>
      <c r="H51" s="1240"/>
      <c r="I51" s="1245" t="s">
        <v>565</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566</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567</v>
      </c>
      <c r="H55" s="1220"/>
      <c r="I55" s="1225" t="s">
        <v>565</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568</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569</v>
      </c>
      <c r="C63" s="244"/>
      <c r="D63" s="244"/>
      <c r="E63" s="244"/>
      <c r="F63" s="244"/>
      <c r="G63" s="244"/>
      <c r="H63" s="244"/>
      <c r="I63" s="244"/>
      <c r="J63" s="244"/>
      <c r="K63" s="244"/>
      <c r="L63" s="244"/>
      <c r="M63" s="244"/>
      <c r="N63" s="244"/>
      <c r="O63" s="244"/>
    </row>
    <row r="64" spans="1:17" x14ac:dyDescent="0.15">
      <c r="B64" s="248"/>
      <c r="C64" s="244"/>
      <c r="D64" s="244"/>
      <c r="E64" s="244"/>
      <c r="F64" s="244"/>
      <c r="G64" s="351" t="s">
        <v>562</v>
      </c>
      <c r="I64" s="352"/>
      <c r="J64" s="352"/>
      <c r="K64" s="352"/>
      <c r="L64" s="244"/>
      <c r="M64" s="244"/>
      <c r="N64" s="244"/>
      <c r="O64" s="244"/>
    </row>
    <row r="65" spans="2:30" x14ac:dyDescent="0.15">
      <c r="B65" s="248"/>
      <c r="C65" s="244"/>
      <c r="D65" s="244"/>
      <c r="E65" s="244"/>
      <c r="F65" s="244"/>
      <c r="G65" s="1227" t="s">
        <v>572</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570</v>
      </c>
      <c r="I71" s="368"/>
      <c r="J71" s="364"/>
      <c r="K71" s="364"/>
      <c r="L71" s="365"/>
      <c r="M71" s="364"/>
      <c r="N71" s="365"/>
      <c r="O71" s="366"/>
    </row>
    <row r="72" spans="2:30" x14ac:dyDescent="0.15">
      <c r="B72" s="248"/>
      <c r="C72" s="244"/>
      <c r="D72" s="244"/>
      <c r="E72" s="244"/>
      <c r="F72" s="244"/>
      <c r="G72" s="1236"/>
      <c r="H72" s="1237"/>
      <c r="I72" s="1237"/>
      <c r="J72" s="1238"/>
      <c r="K72" s="354" t="s">
        <v>512</v>
      </c>
      <c r="L72" s="354" t="s">
        <v>513</v>
      </c>
      <c r="M72" s="354" t="s">
        <v>514</v>
      </c>
      <c r="N72" s="354" t="s">
        <v>515</v>
      </c>
      <c r="O72" s="354" t="s">
        <v>516</v>
      </c>
    </row>
    <row r="73" spans="2:30" x14ac:dyDescent="0.15">
      <c r="B73" s="248"/>
      <c r="C73" s="244"/>
      <c r="D73" s="244"/>
      <c r="E73" s="244"/>
      <c r="F73" s="244"/>
      <c r="G73" s="1239" t="s">
        <v>564</v>
      </c>
      <c r="H73" s="1240"/>
      <c r="I73" s="1245" t="s">
        <v>565</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571</v>
      </c>
      <c r="J75" s="1225"/>
      <c r="K75" s="1247">
        <v>6.7</v>
      </c>
      <c r="L75" s="1247">
        <v>6.4</v>
      </c>
      <c r="M75" s="1247">
        <v>5.8</v>
      </c>
      <c r="N75" s="1247">
        <v>5</v>
      </c>
      <c r="O75" s="1247">
        <v>4</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567</v>
      </c>
      <c r="H77" s="1220"/>
      <c r="I77" s="1225" t="s">
        <v>565</v>
      </c>
      <c r="J77" s="1225"/>
      <c r="K77" s="1226">
        <v>64.3</v>
      </c>
      <c r="L77" s="1226">
        <v>61.3</v>
      </c>
      <c r="M77" s="1215">
        <v>54.6</v>
      </c>
      <c r="N77" s="1215">
        <v>48.7</v>
      </c>
      <c r="O77" s="1215">
        <v>36.5</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571</v>
      </c>
      <c r="J79" s="1217"/>
      <c r="K79" s="1218">
        <v>12.3</v>
      </c>
      <c r="L79" s="1218">
        <v>11.7</v>
      </c>
      <c r="M79" s="1218">
        <v>11.2</v>
      </c>
      <c r="N79" s="1218">
        <v>10.4</v>
      </c>
      <c r="O79" s="1218">
        <v>9</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111080</v>
      </c>
      <c r="E3" s="116"/>
      <c r="F3" s="117">
        <v>61557</v>
      </c>
      <c r="G3" s="118"/>
      <c r="H3" s="119"/>
    </row>
    <row r="4" spans="1:8" x14ac:dyDescent="0.15">
      <c r="A4" s="120"/>
      <c r="B4" s="121"/>
      <c r="C4" s="122"/>
      <c r="D4" s="123">
        <v>43078</v>
      </c>
      <c r="E4" s="124"/>
      <c r="F4" s="125">
        <v>32497</v>
      </c>
      <c r="G4" s="126"/>
      <c r="H4" s="127"/>
    </row>
    <row r="5" spans="1:8" x14ac:dyDescent="0.15">
      <c r="A5" s="108" t="s">
        <v>506</v>
      </c>
      <c r="B5" s="113"/>
      <c r="C5" s="114"/>
      <c r="D5" s="115">
        <v>83052</v>
      </c>
      <c r="E5" s="116"/>
      <c r="F5" s="117">
        <v>69806</v>
      </c>
      <c r="G5" s="118"/>
      <c r="H5" s="119"/>
    </row>
    <row r="6" spans="1:8" x14ac:dyDescent="0.15">
      <c r="A6" s="120"/>
      <c r="B6" s="121"/>
      <c r="C6" s="122"/>
      <c r="D6" s="123">
        <v>32786</v>
      </c>
      <c r="E6" s="124"/>
      <c r="F6" s="125">
        <v>32823</v>
      </c>
      <c r="G6" s="126"/>
      <c r="H6" s="127"/>
    </row>
    <row r="7" spans="1:8" x14ac:dyDescent="0.15">
      <c r="A7" s="108" t="s">
        <v>507</v>
      </c>
      <c r="B7" s="113"/>
      <c r="C7" s="114"/>
      <c r="D7" s="115">
        <v>137327</v>
      </c>
      <c r="E7" s="116"/>
      <c r="F7" s="117">
        <v>74444</v>
      </c>
      <c r="G7" s="118"/>
      <c r="H7" s="119"/>
    </row>
    <row r="8" spans="1:8" x14ac:dyDescent="0.15">
      <c r="A8" s="120"/>
      <c r="B8" s="121"/>
      <c r="C8" s="122"/>
      <c r="D8" s="123">
        <v>52433</v>
      </c>
      <c r="E8" s="124"/>
      <c r="F8" s="125">
        <v>34175</v>
      </c>
      <c r="G8" s="126"/>
      <c r="H8" s="127"/>
    </row>
    <row r="9" spans="1:8" x14ac:dyDescent="0.15">
      <c r="A9" s="108" t="s">
        <v>508</v>
      </c>
      <c r="B9" s="113"/>
      <c r="C9" s="114"/>
      <c r="D9" s="115">
        <v>100567</v>
      </c>
      <c r="E9" s="116"/>
      <c r="F9" s="117">
        <v>85205</v>
      </c>
      <c r="G9" s="118"/>
      <c r="H9" s="119"/>
    </row>
    <row r="10" spans="1:8" x14ac:dyDescent="0.15">
      <c r="A10" s="120"/>
      <c r="B10" s="121"/>
      <c r="C10" s="122"/>
      <c r="D10" s="123">
        <v>54119</v>
      </c>
      <c r="E10" s="124"/>
      <c r="F10" s="125">
        <v>38847</v>
      </c>
      <c r="G10" s="126"/>
      <c r="H10" s="127"/>
    </row>
    <row r="11" spans="1:8" x14ac:dyDescent="0.15">
      <c r="A11" s="108" t="s">
        <v>509</v>
      </c>
      <c r="B11" s="113"/>
      <c r="C11" s="114"/>
      <c r="D11" s="115">
        <v>79299</v>
      </c>
      <c r="E11" s="116"/>
      <c r="F11" s="117">
        <v>69469</v>
      </c>
      <c r="G11" s="118"/>
      <c r="H11" s="119"/>
    </row>
    <row r="12" spans="1:8" x14ac:dyDescent="0.15">
      <c r="A12" s="120"/>
      <c r="B12" s="121"/>
      <c r="C12" s="128"/>
      <c r="D12" s="123">
        <v>45634</v>
      </c>
      <c r="E12" s="124"/>
      <c r="F12" s="125">
        <v>38215</v>
      </c>
      <c r="G12" s="126"/>
      <c r="H12" s="127"/>
    </row>
    <row r="13" spans="1:8" x14ac:dyDescent="0.15">
      <c r="A13" s="108"/>
      <c r="B13" s="113"/>
      <c r="C13" s="129"/>
      <c r="D13" s="130">
        <v>102265</v>
      </c>
      <c r="E13" s="131"/>
      <c r="F13" s="132">
        <v>72096</v>
      </c>
      <c r="G13" s="133"/>
      <c r="H13" s="119"/>
    </row>
    <row r="14" spans="1:8" x14ac:dyDescent="0.15">
      <c r="A14" s="120"/>
      <c r="B14" s="121"/>
      <c r="C14" s="122"/>
      <c r="D14" s="123">
        <v>45610</v>
      </c>
      <c r="E14" s="124"/>
      <c r="F14" s="125">
        <v>35311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6.95</v>
      </c>
      <c r="C19" s="134">
        <f>ROUND(VALUE(SUBSTITUTE(実質収支比率等に係る経年分析!G$48,"▲","-")),2)</f>
        <v>6.57</v>
      </c>
      <c r="D19" s="134">
        <f>ROUND(VALUE(SUBSTITUTE(実質収支比率等に係る経年分析!H$48,"▲","-")),2)</f>
        <v>5.61</v>
      </c>
      <c r="E19" s="134">
        <f>ROUND(VALUE(SUBSTITUTE(実質収支比率等に係る経年分析!I$48,"▲","-")),2)</f>
        <v>7.52</v>
      </c>
      <c r="F19" s="134">
        <f>ROUND(VALUE(SUBSTITUTE(実質収支比率等に係る経年分析!J$48,"▲","-")),2)</f>
        <v>6.64</v>
      </c>
    </row>
    <row r="20" spans="1:11" x14ac:dyDescent="0.15">
      <c r="A20" s="134" t="s">
        <v>43</v>
      </c>
      <c r="B20" s="134">
        <f>ROUND(VALUE(SUBSTITUTE(実質収支比率等に係る経年分析!F$47,"▲","-")),2)</f>
        <v>34.19</v>
      </c>
      <c r="C20" s="134">
        <f>ROUND(VALUE(SUBSTITUTE(実質収支比率等に係る経年分析!G$47,"▲","-")),2)</f>
        <v>34.58</v>
      </c>
      <c r="D20" s="134">
        <f>ROUND(VALUE(SUBSTITUTE(実質収支比率等に係る経年分析!H$47,"▲","-")),2)</f>
        <v>35.869999999999997</v>
      </c>
      <c r="E20" s="134">
        <f>ROUND(VALUE(SUBSTITUTE(実質収支比率等に係る経年分析!I$47,"▲","-")),2)</f>
        <v>32.19</v>
      </c>
      <c r="F20" s="134">
        <f>ROUND(VALUE(SUBSTITUTE(実質収支比率等に係る経年分析!J$47,"▲","-")),2)</f>
        <v>31.58</v>
      </c>
    </row>
    <row r="21" spans="1:11" x14ac:dyDescent="0.15">
      <c r="A21" s="134" t="s">
        <v>44</v>
      </c>
      <c r="B21" s="134">
        <f>IF(ISNUMBER(VALUE(SUBSTITUTE(実質収支比率等に係る経年分析!F$49,"▲","-"))),ROUND(VALUE(SUBSTITUTE(実質収支比率等に係る経年分析!F$49,"▲","-")),2),NA())</f>
        <v>-1.71</v>
      </c>
      <c r="C21" s="134">
        <f>IF(ISNUMBER(VALUE(SUBSTITUTE(実質収支比率等に係る経年分析!G$49,"▲","-"))),ROUND(VALUE(SUBSTITUTE(実質収支比率等に係る経年分析!G$49,"▲","-")),2),NA())</f>
        <v>-3.97</v>
      </c>
      <c r="D21" s="134">
        <f>IF(ISNUMBER(VALUE(SUBSTITUTE(実質収支比率等に係る経年分析!H$49,"▲","-"))),ROUND(VALUE(SUBSTITUTE(実質収支比率等に係る経年分析!H$49,"▲","-")),2),NA())</f>
        <v>-2.87</v>
      </c>
      <c r="E21" s="134">
        <f>IF(ISNUMBER(VALUE(SUBSTITUTE(実質収支比率等に係る経年分析!I$49,"▲","-"))),ROUND(VALUE(SUBSTITUTE(実質収支比率等に係る経年分析!I$49,"▲","-")),2),NA())</f>
        <v>-5.21</v>
      </c>
      <c r="F21" s="134">
        <f>IF(ISNUMBER(VALUE(SUBSTITUTE(実質収支比率等に係る経年分析!J$49,"▲","-"))),ROUND(VALUE(SUBSTITUTE(実質収支比率等に係る経年分析!J$49,"▲","-")),2),NA())</f>
        <v>-0.73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4.8499999999999996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6.63</v>
      </c>
    </row>
    <row r="36" spans="1:16" x14ac:dyDescent="0.15">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0.2</v>
      </c>
      <c r="J36" s="135">
        <f>IF(ROUND(VALUE(SUBSTITUTE(連結実質赤字比率に係る赤字・黒字の構成分析!J$34,"▲", "-")), 2) &lt; 0, ABS(ROUND(VALUE(SUBSTITUTE(連結実質赤字比率に係る赤字・黒字の構成分析!J$34,"▲", "-")), 2)), NA())</f>
        <v>0.79</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746</v>
      </c>
      <c r="E42" s="136"/>
      <c r="F42" s="136"/>
      <c r="G42" s="136">
        <f>'実質公債費比率（分子）の構造'!L$52</f>
        <v>747</v>
      </c>
      <c r="H42" s="136"/>
      <c r="I42" s="136"/>
      <c r="J42" s="136">
        <f>'実質公債費比率（分子）の構造'!M$52</f>
        <v>762</v>
      </c>
      <c r="K42" s="136"/>
      <c r="L42" s="136"/>
      <c r="M42" s="136">
        <f>'実質公債費比率（分子）の構造'!N$52</f>
        <v>760</v>
      </c>
      <c r="N42" s="136"/>
      <c r="O42" s="136"/>
      <c r="P42" s="136">
        <f>'実質公債費比率（分子）の構造'!O$52</f>
        <v>722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9</v>
      </c>
      <c r="C44" s="136"/>
      <c r="D44" s="136"/>
      <c r="E44" s="136">
        <f>'実質公債費比率（分子）の構造'!L$50</f>
        <v>8</v>
      </c>
      <c r="F44" s="136"/>
      <c r="G44" s="136"/>
      <c r="H44" s="136">
        <f>'実質公債費比率（分子）の構造'!M$50</f>
        <v>7</v>
      </c>
      <c r="I44" s="136"/>
      <c r="J44" s="136"/>
      <c r="K44" s="136">
        <f>'実質公債費比率（分子）の構造'!N$50</f>
        <v>5</v>
      </c>
      <c r="L44" s="136"/>
      <c r="M44" s="136"/>
      <c r="N44" s="136">
        <f>'実質公債費比率（分子）の構造'!O$50</f>
        <v>4</v>
      </c>
      <c r="O44" s="136"/>
      <c r="P44" s="136"/>
    </row>
    <row r="45" spans="1:16" x14ac:dyDescent="0.15">
      <c r="A45" s="136" t="s">
        <v>54</v>
      </c>
      <c r="B45" s="136">
        <f>'実質公債費比率（分子）の構造'!K$49</f>
        <v>253</v>
      </c>
      <c r="C45" s="136"/>
      <c r="D45" s="136"/>
      <c r="E45" s="136">
        <f>'実質公債費比率（分子）の構造'!L$49</f>
        <v>238</v>
      </c>
      <c r="F45" s="136"/>
      <c r="G45" s="136"/>
      <c r="H45" s="136">
        <f>'実質公債費比率（分子）の構造'!M$49</f>
        <v>199</v>
      </c>
      <c r="I45" s="136"/>
      <c r="J45" s="136"/>
      <c r="K45" s="136">
        <f>'実質公債費比率（分子）の構造'!N$49</f>
        <v>147</v>
      </c>
      <c r="L45" s="136"/>
      <c r="M45" s="136"/>
      <c r="N45" s="136">
        <f>'実質公債費比率（分子）の構造'!O$49</f>
        <v>107</v>
      </c>
      <c r="O45" s="136"/>
      <c r="P45" s="136"/>
    </row>
    <row r="46" spans="1:16" x14ac:dyDescent="0.15">
      <c r="A46" s="136" t="s">
        <v>55</v>
      </c>
      <c r="B46" s="136">
        <f>'実質公債費比率（分子）の構造'!K$48</f>
        <v>17</v>
      </c>
      <c r="C46" s="136"/>
      <c r="D46" s="136"/>
      <c r="E46" s="136" t="str">
        <f>'実質公債費比率（分子）の構造'!L$48</f>
        <v>-</v>
      </c>
      <c r="F46" s="136"/>
      <c r="G46" s="136"/>
      <c r="H46" s="136" t="str">
        <f>'実質公債費比率（分子）の構造'!M$48</f>
        <v>-</v>
      </c>
      <c r="I46" s="136"/>
      <c r="J46" s="136"/>
      <c r="K46" s="136">
        <f>'実質公債費比率（分子）の構造'!N$48</f>
        <v>0</v>
      </c>
      <c r="L46" s="136"/>
      <c r="M46" s="136"/>
      <c r="N46" s="136">
        <f>'実質公債費比率（分子）の構造'!O$48</f>
        <v>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764</v>
      </c>
      <c r="C49" s="136"/>
      <c r="D49" s="136"/>
      <c r="E49" s="136">
        <f>'実質公債費比率（分子）の構造'!L$45</f>
        <v>751</v>
      </c>
      <c r="F49" s="136"/>
      <c r="G49" s="136"/>
      <c r="H49" s="136">
        <f>'実質公債費比率（分子）の構造'!M$45</f>
        <v>775</v>
      </c>
      <c r="I49" s="136"/>
      <c r="J49" s="136"/>
      <c r="K49" s="136">
        <f>'実質公債費比率（分子）の構造'!N$45</f>
        <v>787</v>
      </c>
      <c r="L49" s="136"/>
      <c r="M49" s="136"/>
      <c r="N49" s="136">
        <f>'実質公債費比率（分子）の構造'!O$45</f>
        <v>742</v>
      </c>
      <c r="O49" s="136"/>
      <c r="P49" s="136"/>
    </row>
    <row r="50" spans="1:16" x14ac:dyDescent="0.15">
      <c r="A50" s="136" t="s">
        <v>59</v>
      </c>
      <c r="B50" s="136" t="e">
        <f>NA()</f>
        <v>#N/A</v>
      </c>
      <c r="C50" s="136">
        <f>IF(ISNUMBER('実質公債費比率（分子）の構造'!K$53),'実質公債費比率（分子）の構造'!K$53,NA())</f>
        <v>297</v>
      </c>
      <c r="D50" s="136" t="e">
        <f>NA()</f>
        <v>#N/A</v>
      </c>
      <c r="E50" s="136" t="e">
        <f>NA()</f>
        <v>#N/A</v>
      </c>
      <c r="F50" s="136">
        <f>IF(ISNUMBER('実質公債費比率（分子）の構造'!L$53),'実質公債費比率（分子）の構造'!L$53,NA())</f>
        <v>250</v>
      </c>
      <c r="G50" s="136" t="e">
        <f>NA()</f>
        <v>#N/A</v>
      </c>
      <c r="H50" s="136" t="e">
        <f>NA()</f>
        <v>#N/A</v>
      </c>
      <c r="I50" s="136">
        <f>IF(ISNUMBER('実質公債費比率（分子）の構造'!M$53),'実質公債費比率（分子）の構造'!M$53,NA())</f>
        <v>219</v>
      </c>
      <c r="J50" s="136" t="e">
        <f>NA()</f>
        <v>#N/A</v>
      </c>
      <c r="K50" s="136" t="e">
        <f>NA()</f>
        <v>#N/A</v>
      </c>
      <c r="L50" s="136">
        <f>IF(ISNUMBER('実質公債費比率（分子）の構造'!N$53),'実質公債費比率（分子）の構造'!N$53,NA())</f>
        <v>179</v>
      </c>
      <c r="M50" s="136" t="e">
        <f>NA()</f>
        <v>#N/A</v>
      </c>
      <c r="N50" s="136" t="e">
        <f>NA()</f>
        <v>#N/A</v>
      </c>
      <c r="O50" s="136">
        <f>IF(ISNUMBER('実質公債費比率（分子）の構造'!O$53),'実質公債費比率（分子）の構造'!O$53,NA())</f>
        <v>131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6059</v>
      </c>
      <c r="E56" s="135"/>
      <c r="F56" s="135"/>
      <c r="G56" s="135">
        <f>'将来負担比率（分子）の構造'!J$51</f>
        <v>6020</v>
      </c>
      <c r="H56" s="135"/>
      <c r="I56" s="135"/>
      <c r="J56" s="135">
        <f>'将来負担比率（分子）の構造'!K$51</f>
        <v>6013</v>
      </c>
      <c r="K56" s="135"/>
      <c r="L56" s="135"/>
      <c r="M56" s="135">
        <f>'将来負担比率（分子）の構造'!L$51</f>
        <v>5846</v>
      </c>
      <c r="N56" s="135"/>
      <c r="O56" s="135"/>
      <c r="P56" s="135">
        <f>'将来負担比率（分子）の構造'!M$51</f>
        <v>5895</v>
      </c>
    </row>
    <row r="57" spans="1:16" x14ac:dyDescent="0.15">
      <c r="A57" s="135" t="s">
        <v>35</v>
      </c>
      <c r="B57" s="135"/>
      <c r="C57" s="135"/>
      <c r="D57" s="135">
        <f>'将来負担比率（分子）の構造'!I$50</f>
        <v>507</v>
      </c>
      <c r="E57" s="135"/>
      <c r="F57" s="135"/>
      <c r="G57" s="135">
        <f>'将来負担比率（分子）の構造'!J$50</f>
        <v>527</v>
      </c>
      <c r="H57" s="135"/>
      <c r="I57" s="135"/>
      <c r="J57" s="135">
        <f>'将来負担比率（分子）の構造'!K$50</f>
        <v>484</v>
      </c>
      <c r="K57" s="135"/>
      <c r="L57" s="135"/>
      <c r="M57" s="135">
        <f>'将来負担比率（分子）の構造'!L$50</f>
        <v>437</v>
      </c>
      <c r="N57" s="135"/>
      <c r="O57" s="135"/>
      <c r="P57" s="135">
        <f>'将来負担比率（分子）の構造'!M$50</f>
        <v>386</v>
      </c>
    </row>
    <row r="58" spans="1:16" x14ac:dyDescent="0.15">
      <c r="A58" s="135" t="s">
        <v>34</v>
      </c>
      <c r="B58" s="135"/>
      <c r="C58" s="135"/>
      <c r="D58" s="135">
        <f>'将来負担比率（分子）の構造'!I$49</f>
        <v>5600</v>
      </c>
      <c r="E58" s="135"/>
      <c r="F58" s="135"/>
      <c r="G58" s="135">
        <f>'将来負担比率（分子）の構造'!J$49</f>
        <v>5269</v>
      </c>
      <c r="H58" s="135"/>
      <c r="I58" s="135"/>
      <c r="J58" s="135">
        <f>'将来負担比率（分子）の構造'!K$49</f>
        <v>5328</v>
      </c>
      <c r="K58" s="135"/>
      <c r="L58" s="135"/>
      <c r="M58" s="135">
        <f>'将来負担比率（分子）の構造'!L$49</f>
        <v>4795</v>
      </c>
      <c r="N58" s="135"/>
      <c r="O58" s="135"/>
      <c r="P58" s="135">
        <f>'将来負担比率（分子）の構造'!M$49</f>
        <v>5077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v>
      </c>
      <c r="C61" s="135"/>
      <c r="D61" s="135"/>
      <c r="E61" s="135">
        <f>'将来負担比率（分子）の構造'!J$46</f>
        <v>2</v>
      </c>
      <c r="F61" s="135"/>
      <c r="G61" s="135"/>
      <c r="H61" s="135">
        <f>'将来負担比率（分子）の構造'!K$46</f>
        <v>1</v>
      </c>
      <c r="I61" s="135"/>
      <c r="J61" s="135"/>
      <c r="K61" s="135">
        <f>'将来負担比率（分子）の構造'!L$46</f>
        <v>0</v>
      </c>
      <c r="L61" s="135"/>
      <c r="M61" s="135"/>
      <c r="N61" s="135" t="str">
        <f>'将来負担比率（分子）の構造'!M$46</f>
        <v>-</v>
      </c>
      <c r="O61" s="135"/>
      <c r="P61" s="135"/>
    </row>
    <row r="62" spans="1:16" x14ac:dyDescent="0.15">
      <c r="A62" s="135" t="s">
        <v>29</v>
      </c>
      <c r="B62" s="135">
        <f>'将来負担比率（分子）の構造'!I$45</f>
        <v>1911</v>
      </c>
      <c r="C62" s="135"/>
      <c r="D62" s="135"/>
      <c r="E62" s="135">
        <f>'将来負担比率（分子）の構造'!J$45</f>
        <v>1838</v>
      </c>
      <c r="F62" s="135"/>
      <c r="G62" s="135"/>
      <c r="H62" s="135">
        <f>'将来負担比率（分子）の構造'!K$45</f>
        <v>1804</v>
      </c>
      <c r="I62" s="135"/>
      <c r="J62" s="135"/>
      <c r="K62" s="135">
        <f>'将来負担比率（分子）の構造'!L$45</f>
        <v>1658</v>
      </c>
      <c r="L62" s="135"/>
      <c r="M62" s="135"/>
      <c r="N62" s="135">
        <f>'将来負担比率（分子）の構造'!M$45</f>
        <v>1572</v>
      </c>
      <c r="O62" s="135"/>
      <c r="P62" s="135"/>
    </row>
    <row r="63" spans="1:16" x14ac:dyDescent="0.15">
      <c r="A63" s="135" t="s">
        <v>28</v>
      </c>
      <c r="B63" s="135">
        <f>'将来負担比率（分子）の構造'!I$44</f>
        <v>942</v>
      </c>
      <c r="C63" s="135"/>
      <c r="D63" s="135"/>
      <c r="E63" s="135">
        <f>'将来負担比率（分子）の構造'!J$44</f>
        <v>719</v>
      </c>
      <c r="F63" s="135"/>
      <c r="G63" s="135"/>
      <c r="H63" s="135">
        <f>'将来負担比率（分子）の構造'!K$44</f>
        <v>569</v>
      </c>
      <c r="I63" s="135"/>
      <c r="J63" s="135"/>
      <c r="K63" s="135">
        <f>'将来負担比率（分子）の構造'!L$44</f>
        <v>445</v>
      </c>
      <c r="L63" s="135"/>
      <c r="M63" s="135"/>
      <c r="N63" s="135">
        <f>'将来負担比率（分子）の構造'!M$44</f>
        <v>348</v>
      </c>
      <c r="O63" s="135"/>
      <c r="P63" s="135"/>
    </row>
    <row r="64" spans="1:16" x14ac:dyDescent="0.15">
      <c r="A64" s="135" t="s">
        <v>27</v>
      </c>
      <c r="B64" s="135">
        <f>'将来負担比率（分子）の構造'!I$43</f>
        <v>26</v>
      </c>
      <c r="C64" s="135"/>
      <c r="D64" s="135"/>
      <c r="E64" s="135">
        <f>'将来負担比率（分子）の構造'!J$43</f>
        <v>19</v>
      </c>
      <c r="F64" s="135"/>
      <c r="G64" s="135"/>
      <c r="H64" s="135">
        <f>'将来負担比率（分子）の構造'!K$43</f>
        <v>7</v>
      </c>
      <c r="I64" s="135"/>
      <c r="J64" s="135"/>
      <c r="K64" s="135">
        <f>'将来負担比率（分子）の構造'!L$43</f>
        <v>1</v>
      </c>
      <c r="L64" s="135"/>
      <c r="M64" s="135"/>
      <c r="N64" s="135">
        <f>'将来負担比率（分子）の構造'!M$43</f>
        <v>2</v>
      </c>
      <c r="O64" s="135"/>
      <c r="P64" s="135"/>
    </row>
    <row r="65" spans="1:16" x14ac:dyDescent="0.15">
      <c r="A65" s="135" t="s">
        <v>26</v>
      </c>
      <c r="B65" s="135">
        <f>'将来負担比率（分子）の構造'!I$42</f>
        <v>23</v>
      </c>
      <c r="C65" s="135"/>
      <c r="D65" s="135"/>
      <c r="E65" s="135">
        <f>'将来負担比率（分子）の構造'!J$42</f>
        <v>17</v>
      </c>
      <c r="F65" s="135"/>
      <c r="G65" s="135"/>
      <c r="H65" s="135">
        <f>'将来負担比率（分子）の構造'!K$42</f>
        <v>11</v>
      </c>
      <c r="I65" s="135"/>
      <c r="J65" s="135"/>
      <c r="K65" s="135">
        <f>'将来負担比率（分子）の構造'!L$42</f>
        <v>6</v>
      </c>
      <c r="L65" s="135"/>
      <c r="M65" s="135"/>
      <c r="N65" s="135">
        <f>'将来負担比率（分子）の構造'!M$42</f>
        <v>3</v>
      </c>
      <c r="O65" s="135"/>
      <c r="P65" s="135"/>
    </row>
    <row r="66" spans="1:16" x14ac:dyDescent="0.15">
      <c r="A66" s="135" t="s">
        <v>25</v>
      </c>
      <c r="B66" s="135">
        <f>'将来負担比率（分子）の構造'!I$41</f>
        <v>6903</v>
      </c>
      <c r="C66" s="135"/>
      <c r="D66" s="135"/>
      <c r="E66" s="135">
        <f>'将来負担比率（分子）の構造'!J$41</f>
        <v>6859</v>
      </c>
      <c r="F66" s="135"/>
      <c r="G66" s="135"/>
      <c r="H66" s="135">
        <f>'将来負担比率（分子）の構造'!K$41</f>
        <v>7022</v>
      </c>
      <c r="I66" s="135"/>
      <c r="J66" s="135"/>
      <c r="K66" s="135">
        <f>'将来負担比率（分子）の構造'!L$41</f>
        <v>6834</v>
      </c>
      <c r="L66" s="135"/>
      <c r="M66" s="135"/>
      <c r="N66" s="135">
        <f>'将来負担比率（分子）の構造'!M$41</f>
        <v>6963</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1523488</v>
      </c>
      <c r="S5" s="613"/>
      <c r="T5" s="613"/>
      <c r="U5" s="613"/>
      <c r="V5" s="613"/>
      <c r="W5" s="613"/>
      <c r="X5" s="613"/>
      <c r="Y5" s="614"/>
      <c r="Z5" s="615">
        <v>16.600000000000001</v>
      </c>
      <c r="AA5" s="615"/>
      <c r="AB5" s="615"/>
      <c r="AC5" s="615"/>
      <c r="AD5" s="616">
        <v>1523488</v>
      </c>
      <c r="AE5" s="616"/>
      <c r="AF5" s="616"/>
      <c r="AG5" s="616"/>
      <c r="AH5" s="616"/>
      <c r="AI5" s="616"/>
      <c r="AJ5" s="616"/>
      <c r="AK5" s="616"/>
      <c r="AL5" s="617">
        <v>31</v>
      </c>
      <c r="AM5" s="618"/>
      <c r="AN5" s="618"/>
      <c r="AO5" s="619"/>
      <c r="AP5" s="609" t="s">
        <v>207</v>
      </c>
      <c r="AQ5" s="610"/>
      <c r="AR5" s="610"/>
      <c r="AS5" s="610"/>
      <c r="AT5" s="610"/>
      <c r="AU5" s="610"/>
      <c r="AV5" s="610"/>
      <c r="AW5" s="610"/>
      <c r="AX5" s="610"/>
      <c r="AY5" s="610"/>
      <c r="AZ5" s="610"/>
      <c r="BA5" s="610"/>
      <c r="BB5" s="610"/>
      <c r="BC5" s="610"/>
      <c r="BD5" s="610"/>
      <c r="BE5" s="610"/>
      <c r="BF5" s="611"/>
      <c r="BG5" s="623">
        <v>1522617</v>
      </c>
      <c r="BH5" s="624"/>
      <c r="BI5" s="624"/>
      <c r="BJ5" s="624"/>
      <c r="BK5" s="624"/>
      <c r="BL5" s="624"/>
      <c r="BM5" s="624"/>
      <c r="BN5" s="625"/>
      <c r="BO5" s="626">
        <v>99.9</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90805</v>
      </c>
      <c r="S6" s="624"/>
      <c r="T6" s="624"/>
      <c r="U6" s="624"/>
      <c r="V6" s="624"/>
      <c r="W6" s="624"/>
      <c r="X6" s="624"/>
      <c r="Y6" s="625"/>
      <c r="Z6" s="626">
        <v>1</v>
      </c>
      <c r="AA6" s="626"/>
      <c r="AB6" s="626"/>
      <c r="AC6" s="626"/>
      <c r="AD6" s="627">
        <v>90805</v>
      </c>
      <c r="AE6" s="627"/>
      <c r="AF6" s="627"/>
      <c r="AG6" s="627"/>
      <c r="AH6" s="627"/>
      <c r="AI6" s="627"/>
      <c r="AJ6" s="627"/>
      <c r="AK6" s="627"/>
      <c r="AL6" s="628">
        <v>1.8</v>
      </c>
      <c r="AM6" s="629"/>
      <c r="AN6" s="629"/>
      <c r="AO6" s="630"/>
      <c r="AP6" s="620" t="s">
        <v>213</v>
      </c>
      <c r="AQ6" s="621"/>
      <c r="AR6" s="621"/>
      <c r="AS6" s="621"/>
      <c r="AT6" s="621"/>
      <c r="AU6" s="621"/>
      <c r="AV6" s="621"/>
      <c r="AW6" s="621"/>
      <c r="AX6" s="621"/>
      <c r="AY6" s="621"/>
      <c r="AZ6" s="621"/>
      <c r="BA6" s="621"/>
      <c r="BB6" s="621"/>
      <c r="BC6" s="621"/>
      <c r="BD6" s="621"/>
      <c r="BE6" s="621"/>
      <c r="BF6" s="622"/>
      <c r="BG6" s="623">
        <v>1522617</v>
      </c>
      <c r="BH6" s="624"/>
      <c r="BI6" s="624"/>
      <c r="BJ6" s="624"/>
      <c r="BK6" s="624"/>
      <c r="BL6" s="624"/>
      <c r="BM6" s="624"/>
      <c r="BN6" s="625"/>
      <c r="BO6" s="626">
        <v>99.9</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123594</v>
      </c>
      <c r="CS6" s="624"/>
      <c r="CT6" s="624"/>
      <c r="CU6" s="624"/>
      <c r="CV6" s="624"/>
      <c r="CW6" s="624"/>
      <c r="CX6" s="624"/>
      <c r="CY6" s="625"/>
      <c r="CZ6" s="626">
        <v>1.4</v>
      </c>
      <c r="DA6" s="626"/>
      <c r="DB6" s="626"/>
      <c r="DC6" s="626"/>
      <c r="DD6" s="632" t="s">
        <v>208</v>
      </c>
      <c r="DE6" s="624"/>
      <c r="DF6" s="624"/>
      <c r="DG6" s="624"/>
      <c r="DH6" s="624"/>
      <c r="DI6" s="624"/>
      <c r="DJ6" s="624"/>
      <c r="DK6" s="624"/>
      <c r="DL6" s="624"/>
      <c r="DM6" s="624"/>
      <c r="DN6" s="624"/>
      <c r="DO6" s="624"/>
      <c r="DP6" s="625"/>
      <c r="DQ6" s="632">
        <v>123594</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2264</v>
      </c>
      <c r="S7" s="624"/>
      <c r="T7" s="624"/>
      <c r="U7" s="624"/>
      <c r="V7" s="624"/>
      <c r="W7" s="624"/>
      <c r="X7" s="624"/>
      <c r="Y7" s="625"/>
      <c r="Z7" s="626">
        <v>0</v>
      </c>
      <c r="AA7" s="626"/>
      <c r="AB7" s="626"/>
      <c r="AC7" s="626"/>
      <c r="AD7" s="627">
        <v>2264</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586712</v>
      </c>
      <c r="BH7" s="624"/>
      <c r="BI7" s="624"/>
      <c r="BJ7" s="624"/>
      <c r="BK7" s="624"/>
      <c r="BL7" s="624"/>
      <c r="BM7" s="624"/>
      <c r="BN7" s="625"/>
      <c r="BO7" s="626">
        <v>38.5</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1129363</v>
      </c>
      <c r="CS7" s="624"/>
      <c r="CT7" s="624"/>
      <c r="CU7" s="624"/>
      <c r="CV7" s="624"/>
      <c r="CW7" s="624"/>
      <c r="CX7" s="624"/>
      <c r="CY7" s="625"/>
      <c r="CZ7" s="626">
        <v>12.9</v>
      </c>
      <c r="DA7" s="626"/>
      <c r="DB7" s="626"/>
      <c r="DC7" s="626"/>
      <c r="DD7" s="632">
        <v>64731</v>
      </c>
      <c r="DE7" s="624"/>
      <c r="DF7" s="624"/>
      <c r="DG7" s="624"/>
      <c r="DH7" s="624"/>
      <c r="DI7" s="624"/>
      <c r="DJ7" s="624"/>
      <c r="DK7" s="624"/>
      <c r="DL7" s="624"/>
      <c r="DM7" s="624"/>
      <c r="DN7" s="624"/>
      <c r="DO7" s="624"/>
      <c r="DP7" s="625"/>
      <c r="DQ7" s="632">
        <v>961838</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4970</v>
      </c>
      <c r="S8" s="624"/>
      <c r="T8" s="624"/>
      <c r="U8" s="624"/>
      <c r="V8" s="624"/>
      <c r="W8" s="624"/>
      <c r="X8" s="624"/>
      <c r="Y8" s="625"/>
      <c r="Z8" s="626">
        <v>0.1</v>
      </c>
      <c r="AA8" s="626"/>
      <c r="AB8" s="626"/>
      <c r="AC8" s="626"/>
      <c r="AD8" s="627">
        <v>4970</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25165</v>
      </c>
      <c r="BH8" s="624"/>
      <c r="BI8" s="624"/>
      <c r="BJ8" s="624"/>
      <c r="BK8" s="624"/>
      <c r="BL8" s="624"/>
      <c r="BM8" s="624"/>
      <c r="BN8" s="625"/>
      <c r="BO8" s="626">
        <v>1.7</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2333201</v>
      </c>
      <c r="CS8" s="624"/>
      <c r="CT8" s="624"/>
      <c r="CU8" s="624"/>
      <c r="CV8" s="624"/>
      <c r="CW8" s="624"/>
      <c r="CX8" s="624"/>
      <c r="CY8" s="625"/>
      <c r="CZ8" s="626">
        <v>26.7</v>
      </c>
      <c r="DA8" s="626"/>
      <c r="DB8" s="626"/>
      <c r="DC8" s="626"/>
      <c r="DD8" s="632">
        <v>11785</v>
      </c>
      <c r="DE8" s="624"/>
      <c r="DF8" s="624"/>
      <c r="DG8" s="624"/>
      <c r="DH8" s="624"/>
      <c r="DI8" s="624"/>
      <c r="DJ8" s="624"/>
      <c r="DK8" s="624"/>
      <c r="DL8" s="624"/>
      <c r="DM8" s="624"/>
      <c r="DN8" s="624"/>
      <c r="DO8" s="624"/>
      <c r="DP8" s="625"/>
      <c r="DQ8" s="632">
        <v>1343964</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4712</v>
      </c>
      <c r="S9" s="624"/>
      <c r="T9" s="624"/>
      <c r="U9" s="624"/>
      <c r="V9" s="624"/>
      <c r="W9" s="624"/>
      <c r="X9" s="624"/>
      <c r="Y9" s="625"/>
      <c r="Z9" s="626">
        <v>0.1</v>
      </c>
      <c r="AA9" s="626"/>
      <c r="AB9" s="626"/>
      <c r="AC9" s="626"/>
      <c r="AD9" s="627">
        <v>4712</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484675</v>
      </c>
      <c r="BH9" s="624"/>
      <c r="BI9" s="624"/>
      <c r="BJ9" s="624"/>
      <c r="BK9" s="624"/>
      <c r="BL9" s="624"/>
      <c r="BM9" s="624"/>
      <c r="BN9" s="625"/>
      <c r="BO9" s="626">
        <v>31.8</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683162</v>
      </c>
      <c r="CS9" s="624"/>
      <c r="CT9" s="624"/>
      <c r="CU9" s="624"/>
      <c r="CV9" s="624"/>
      <c r="CW9" s="624"/>
      <c r="CX9" s="624"/>
      <c r="CY9" s="625"/>
      <c r="CZ9" s="626">
        <v>7.8</v>
      </c>
      <c r="DA9" s="626"/>
      <c r="DB9" s="626"/>
      <c r="DC9" s="626"/>
      <c r="DD9" s="632">
        <v>34155</v>
      </c>
      <c r="DE9" s="624"/>
      <c r="DF9" s="624"/>
      <c r="DG9" s="624"/>
      <c r="DH9" s="624"/>
      <c r="DI9" s="624"/>
      <c r="DJ9" s="624"/>
      <c r="DK9" s="624"/>
      <c r="DL9" s="624"/>
      <c r="DM9" s="624"/>
      <c r="DN9" s="624"/>
      <c r="DO9" s="624"/>
      <c r="DP9" s="625"/>
      <c r="DQ9" s="632">
        <v>628977</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318590</v>
      </c>
      <c r="S10" s="624"/>
      <c r="T10" s="624"/>
      <c r="U10" s="624"/>
      <c r="V10" s="624"/>
      <c r="W10" s="624"/>
      <c r="X10" s="624"/>
      <c r="Y10" s="625"/>
      <c r="Z10" s="626">
        <v>3.5</v>
      </c>
      <c r="AA10" s="626"/>
      <c r="AB10" s="626"/>
      <c r="AC10" s="626"/>
      <c r="AD10" s="627">
        <v>318590</v>
      </c>
      <c r="AE10" s="627"/>
      <c r="AF10" s="627"/>
      <c r="AG10" s="627"/>
      <c r="AH10" s="627"/>
      <c r="AI10" s="627"/>
      <c r="AJ10" s="627"/>
      <c r="AK10" s="627"/>
      <c r="AL10" s="628">
        <v>6.5</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41243</v>
      </c>
      <c r="BH10" s="624"/>
      <c r="BI10" s="624"/>
      <c r="BJ10" s="624"/>
      <c r="BK10" s="624"/>
      <c r="BL10" s="624"/>
      <c r="BM10" s="624"/>
      <c r="BN10" s="625"/>
      <c r="BO10" s="626">
        <v>2.7</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13122</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1401</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35629</v>
      </c>
      <c r="BH11" s="624"/>
      <c r="BI11" s="624"/>
      <c r="BJ11" s="624"/>
      <c r="BK11" s="624"/>
      <c r="BL11" s="624"/>
      <c r="BM11" s="624"/>
      <c r="BN11" s="625"/>
      <c r="BO11" s="626">
        <v>2.2999999999999998</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806897</v>
      </c>
      <c r="CS11" s="624"/>
      <c r="CT11" s="624"/>
      <c r="CU11" s="624"/>
      <c r="CV11" s="624"/>
      <c r="CW11" s="624"/>
      <c r="CX11" s="624"/>
      <c r="CY11" s="625"/>
      <c r="CZ11" s="626">
        <v>9.1999999999999993</v>
      </c>
      <c r="DA11" s="626"/>
      <c r="DB11" s="626"/>
      <c r="DC11" s="626"/>
      <c r="DD11" s="632">
        <v>260471</v>
      </c>
      <c r="DE11" s="624"/>
      <c r="DF11" s="624"/>
      <c r="DG11" s="624"/>
      <c r="DH11" s="624"/>
      <c r="DI11" s="624"/>
      <c r="DJ11" s="624"/>
      <c r="DK11" s="624"/>
      <c r="DL11" s="624"/>
      <c r="DM11" s="624"/>
      <c r="DN11" s="624"/>
      <c r="DO11" s="624"/>
      <c r="DP11" s="625"/>
      <c r="DQ11" s="632">
        <v>402065</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728325</v>
      </c>
      <c r="BH12" s="624"/>
      <c r="BI12" s="624"/>
      <c r="BJ12" s="624"/>
      <c r="BK12" s="624"/>
      <c r="BL12" s="624"/>
      <c r="BM12" s="624"/>
      <c r="BN12" s="625"/>
      <c r="BO12" s="626">
        <v>47.8</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251958</v>
      </c>
      <c r="CS12" s="624"/>
      <c r="CT12" s="624"/>
      <c r="CU12" s="624"/>
      <c r="CV12" s="624"/>
      <c r="CW12" s="624"/>
      <c r="CX12" s="624"/>
      <c r="CY12" s="625"/>
      <c r="CZ12" s="626">
        <v>2.9</v>
      </c>
      <c r="DA12" s="626"/>
      <c r="DB12" s="626"/>
      <c r="DC12" s="626"/>
      <c r="DD12" s="632">
        <v>67185</v>
      </c>
      <c r="DE12" s="624"/>
      <c r="DF12" s="624"/>
      <c r="DG12" s="624"/>
      <c r="DH12" s="624"/>
      <c r="DI12" s="624"/>
      <c r="DJ12" s="624"/>
      <c r="DK12" s="624"/>
      <c r="DL12" s="624"/>
      <c r="DM12" s="624"/>
      <c r="DN12" s="624"/>
      <c r="DO12" s="624"/>
      <c r="DP12" s="625"/>
      <c r="DQ12" s="632">
        <v>194175</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12246</v>
      </c>
      <c r="S13" s="624"/>
      <c r="T13" s="624"/>
      <c r="U13" s="624"/>
      <c r="V13" s="624"/>
      <c r="W13" s="624"/>
      <c r="X13" s="624"/>
      <c r="Y13" s="625"/>
      <c r="Z13" s="626">
        <v>0.1</v>
      </c>
      <c r="AA13" s="626"/>
      <c r="AB13" s="626"/>
      <c r="AC13" s="626"/>
      <c r="AD13" s="627">
        <v>12246</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724262</v>
      </c>
      <c r="BH13" s="624"/>
      <c r="BI13" s="624"/>
      <c r="BJ13" s="624"/>
      <c r="BK13" s="624"/>
      <c r="BL13" s="624"/>
      <c r="BM13" s="624"/>
      <c r="BN13" s="625"/>
      <c r="BO13" s="626">
        <v>47.5</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754542</v>
      </c>
      <c r="CS13" s="624"/>
      <c r="CT13" s="624"/>
      <c r="CU13" s="624"/>
      <c r="CV13" s="624"/>
      <c r="CW13" s="624"/>
      <c r="CX13" s="624"/>
      <c r="CY13" s="625"/>
      <c r="CZ13" s="626">
        <v>8.6</v>
      </c>
      <c r="DA13" s="626"/>
      <c r="DB13" s="626"/>
      <c r="DC13" s="626"/>
      <c r="DD13" s="632">
        <v>603700</v>
      </c>
      <c r="DE13" s="624"/>
      <c r="DF13" s="624"/>
      <c r="DG13" s="624"/>
      <c r="DH13" s="624"/>
      <c r="DI13" s="624"/>
      <c r="DJ13" s="624"/>
      <c r="DK13" s="624"/>
      <c r="DL13" s="624"/>
      <c r="DM13" s="624"/>
      <c r="DN13" s="624"/>
      <c r="DO13" s="624"/>
      <c r="DP13" s="625"/>
      <c r="DQ13" s="632">
        <v>362845</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48008</v>
      </c>
      <c r="BH14" s="624"/>
      <c r="BI14" s="624"/>
      <c r="BJ14" s="624"/>
      <c r="BK14" s="624"/>
      <c r="BL14" s="624"/>
      <c r="BM14" s="624"/>
      <c r="BN14" s="625"/>
      <c r="BO14" s="626">
        <v>3.2</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495964</v>
      </c>
      <c r="CS14" s="624"/>
      <c r="CT14" s="624"/>
      <c r="CU14" s="624"/>
      <c r="CV14" s="624"/>
      <c r="CW14" s="624"/>
      <c r="CX14" s="624"/>
      <c r="CY14" s="625"/>
      <c r="CZ14" s="626">
        <v>5.7</v>
      </c>
      <c r="DA14" s="626"/>
      <c r="DB14" s="626"/>
      <c r="DC14" s="626"/>
      <c r="DD14" s="632">
        <v>26112</v>
      </c>
      <c r="DE14" s="624"/>
      <c r="DF14" s="624"/>
      <c r="DG14" s="624"/>
      <c r="DH14" s="624"/>
      <c r="DI14" s="624"/>
      <c r="DJ14" s="624"/>
      <c r="DK14" s="624"/>
      <c r="DL14" s="624"/>
      <c r="DM14" s="624"/>
      <c r="DN14" s="624"/>
      <c r="DO14" s="624"/>
      <c r="DP14" s="625"/>
      <c r="DQ14" s="632">
        <v>259094</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2775</v>
      </c>
      <c r="S15" s="624"/>
      <c r="T15" s="624"/>
      <c r="U15" s="624"/>
      <c r="V15" s="624"/>
      <c r="W15" s="624"/>
      <c r="X15" s="624"/>
      <c r="Y15" s="625"/>
      <c r="Z15" s="626">
        <v>0</v>
      </c>
      <c r="AA15" s="626"/>
      <c r="AB15" s="626"/>
      <c r="AC15" s="626"/>
      <c r="AD15" s="627">
        <v>2775</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159572</v>
      </c>
      <c r="BH15" s="624"/>
      <c r="BI15" s="624"/>
      <c r="BJ15" s="624"/>
      <c r="BK15" s="624"/>
      <c r="BL15" s="624"/>
      <c r="BM15" s="624"/>
      <c r="BN15" s="625"/>
      <c r="BO15" s="626">
        <v>10.5</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1372009</v>
      </c>
      <c r="CS15" s="624"/>
      <c r="CT15" s="624"/>
      <c r="CU15" s="624"/>
      <c r="CV15" s="624"/>
      <c r="CW15" s="624"/>
      <c r="CX15" s="624"/>
      <c r="CY15" s="625"/>
      <c r="CZ15" s="626">
        <v>15.7</v>
      </c>
      <c r="DA15" s="626"/>
      <c r="DB15" s="626"/>
      <c r="DC15" s="626"/>
      <c r="DD15" s="632">
        <v>235063</v>
      </c>
      <c r="DE15" s="624"/>
      <c r="DF15" s="624"/>
      <c r="DG15" s="624"/>
      <c r="DH15" s="624"/>
      <c r="DI15" s="624"/>
      <c r="DJ15" s="624"/>
      <c r="DK15" s="624"/>
      <c r="DL15" s="624"/>
      <c r="DM15" s="624"/>
      <c r="DN15" s="624"/>
      <c r="DO15" s="624"/>
      <c r="DP15" s="625"/>
      <c r="DQ15" s="632">
        <v>1094655</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3161787</v>
      </c>
      <c r="S16" s="624"/>
      <c r="T16" s="624"/>
      <c r="U16" s="624"/>
      <c r="V16" s="624"/>
      <c r="W16" s="624"/>
      <c r="X16" s="624"/>
      <c r="Y16" s="625"/>
      <c r="Z16" s="626">
        <v>34.5</v>
      </c>
      <c r="AA16" s="626"/>
      <c r="AB16" s="626"/>
      <c r="AC16" s="626"/>
      <c r="AD16" s="627">
        <v>2871757</v>
      </c>
      <c r="AE16" s="627"/>
      <c r="AF16" s="627"/>
      <c r="AG16" s="627"/>
      <c r="AH16" s="627"/>
      <c r="AI16" s="627"/>
      <c r="AJ16" s="627"/>
      <c r="AK16" s="627"/>
      <c r="AL16" s="628">
        <v>58.5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40635</v>
      </c>
      <c r="CS16" s="624"/>
      <c r="CT16" s="624"/>
      <c r="CU16" s="624"/>
      <c r="CV16" s="624"/>
      <c r="CW16" s="624"/>
      <c r="CX16" s="624"/>
      <c r="CY16" s="625"/>
      <c r="CZ16" s="626">
        <v>0.5</v>
      </c>
      <c r="DA16" s="626"/>
      <c r="DB16" s="626"/>
      <c r="DC16" s="626"/>
      <c r="DD16" s="632" t="s">
        <v>109</v>
      </c>
      <c r="DE16" s="624"/>
      <c r="DF16" s="624"/>
      <c r="DG16" s="624"/>
      <c r="DH16" s="624"/>
      <c r="DI16" s="624"/>
      <c r="DJ16" s="624"/>
      <c r="DK16" s="624"/>
      <c r="DL16" s="624"/>
      <c r="DM16" s="624"/>
      <c r="DN16" s="624"/>
      <c r="DO16" s="624"/>
      <c r="DP16" s="625"/>
      <c r="DQ16" s="632">
        <v>7372</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2871757</v>
      </c>
      <c r="S17" s="624"/>
      <c r="T17" s="624"/>
      <c r="U17" s="624"/>
      <c r="V17" s="624"/>
      <c r="W17" s="624"/>
      <c r="X17" s="624"/>
      <c r="Y17" s="625"/>
      <c r="Z17" s="626">
        <v>31.3</v>
      </c>
      <c r="AA17" s="626"/>
      <c r="AB17" s="626"/>
      <c r="AC17" s="626"/>
      <c r="AD17" s="627">
        <v>2871757</v>
      </c>
      <c r="AE17" s="627"/>
      <c r="AF17" s="627"/>
      <c r="AG17" s="627"/>
      <c r="AH17" s="627"/>
      <c r="AI17" s="627"/>
      <c r="AJ17" s="627"/>
      <c r="AK17" s="627"/>
      <c r="AL17" s="628">
        <v>58.5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742029</v>
      </c>
      <c r="CS17" s="624"/>
      <c r="CT17" s="624"/>
      <c r="CU17" s="624"/>
      <c r="CV17" s="624"/>
      <c r="CW17" s="624"/>
      <c r="CX17" s="624"/>
      <c r="CY17" s="625"/>
      <c r="CZ17" s="626">
        <v>8.5</v>
      </c>
      <c r="DA17" s="626"/>
      <c r="DB17" s="626"/>
      <c r="DC17" s="626"/>
      <c r="DD17" s="632" t="s">
        <v>109</v>
      </c>
      <c r="DE17" s="624"/>
      <c r="DF17" s="624"/>
      <c r="DG17" s="624"/>
      <c r="DH17" s="624"/>
      <c r="DI17" s="624"/>
      <c r="DJ17" s="624"/>
      <c r="DK17" s="624"/>
      <c r="DL17" s="624"/>
      <c r="DM17" s="624"/>
      <c r="DN17" s="624"/>
      <c r="DO17" s="624"/>
      <c r="DP17" s="625"/>
      <c r="DQ17" s="632">
        <v>689845</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290030</v>
      </c>
      <c r="S18" s="624"/>
      <c r="T18" s="624"/>
      <c r="U18" s="624"/>
      <c r="V18" s="624"/>
      <c r="W18" s="624"/>
      <c r="X18" s="624"/>
      <c r="Y18" s="625"/>
      <c r="Z18" s="626">
        <v>3.2</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871</v>
      </c>
      <c r="BH19" s="624"/>
      <c r="BI19" s="624"/>
      <c r="BJ19" s="624"/>
      <c r="BK19" s="624"/>
      <c r="BL19" s="624"/>
      <c r="BM19" s="624"/>
      <c r="BN19" s="625"/>
      <c r="BO19" s="626">
        <v>0.1</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5121637</v>
      </c>
      <c r="S20" s="624"/>
      <c r="T20" s="624"/>
      <c r="U20" s="624"/>
      <c r="V20" s="624"/>
      <c r="W20" s="624"/>
      <c r="X20" s="624"/>
      <c r="Y20" s="625"/>
      <c r="Z20" s="626">
        <v>55.9</v>
      </c>
      <c r="AA20" s="626"/>
      <c r="AB20" s="626"/>
      <c r="AC20" s="626"/>
      <c r="AD20" s="627">
        <v>4831607</v>
      </c>
      <c r="AE20" s="627"/>
      <c r="AF20" s="627"/>
      <c r="AG20" s="627"/>
      <c r="AH20" s="627"/>
      <c r="AI20" s="627"/>
      <c r="AJ20" s="627"/>
      <c r="AK20" s="627"/>
      <c r="AL20" s="628">
        <v>98.4</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871</v>
      </c>
      <c r="BH20" s="624"/>
      <c r="BI20" s="624"/>
      <c r="BJ20" s="624"/>
      <c r="BK20" s="624"/>
      <c r="BL20" s="624"/>
      <c r="BM20" s="624"/>
      <c r="BN20" s="625"/>
      <c r="BO20" s="626">
        <v>0.1</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8746476</v>
      </c>
      <c r="CS20" s="624"/>
      <c r="CT20" s="624"/>
      <c r="CU20" s="624"/>
      <c r="CV20" s="624"/>
      <c r="CW20" s="624"/>
      <c r="CX20" s="624"/>
      <c r="CY20" s="625"/>
      <c r="CZ20" s="626">
        <v>100</v>
      </c>
      <c r="DA20" s="626"/>
      <c r="DB20" s="626"/>
      <c r="DC20" s="626"/>
      <c r="DD20" s="632">
        <v>1303202</v>
      </c>
      <c r="DE20" s="624"/>
      <c r="DF20" s="624"/>
      <c r="DG20" s="624"/>
      <c r="DH20" s="624"/>
      <c r="DI20" s="624"/>
      <c r="DJ20" s="624"/>
      <c r="DK20" s="624"/>
      <c r="DL20" s="624"/>
      <c r="DM20" s="624"/>
      <c r="DN20" s="624"/>
      <c r="DO20" s="624"/>
      <c r="DP20" s="625"/>
      <c r="DQ20" s="632">
        <v>6069825</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2487</v>
      </c>
      <c r="S21" s="624"/>
      <c r="T21" s="624"/>
      <c r="U21" s="624"/>
      <c r="V21" s="624"/>
      <c r="W21" s="624"/>
      <c r="X21" s="624"/>
      <c r="Y21" s="625"/>
      <c r="Z21" s="626">
        <v>0</v>
      </c>
      <c r="AA21" s="626"/>
      <c r="AB21" s="626"/>
      <c r="AC21" s="626"/>
      <c r="AD21" s="627">
        <v>2487</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871</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26255</v>
      </c>
      <c r="S22" s="624"/>
      <c r="T22" s="624"/>
      <c r="U22" s="624"/>
      <c r="V22" s="624"/>
      <c r="W22" s="624"/>
      <c r="X22" s="624"/>
      <c r="Y22" s="625"/>
      <c r="Z22" s="626">
        <v>0.3</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85734</v>
      </c>
      <c r="S23" s="624"/>
      <c r="T23" s="624"/>
      <c r="U23" s="624"/>
      <c r="V23" s="624"/>
      <c r="W23" s="624"/>
      <c r="X23" s="624"/>
      <c r="Y23" s="625"/>
      <c r="Z23" s="626">
        <v>0.9</v>
      </c>
      <c r="AA23" s="626"/>
      <c r="AB23" s="626"/>
      <c r="AC23" s="626"/>
      <c r="AD23" s="627">
        <v>2158</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8" t="s">
        <v>267</v>
      </c>
      <c r="DM23" s="649"/>
      <c r="DN23" s="649"/>
      <c r="DO23" s="649"/>
      <c r="DP23" s="649"/>
      <c r="DQ23" s="649"/>
      <c r="DR23" s="649"/>
      <c r="DS23" s="649"/>
      <c r="DT23" s="649"/>
      <c r="DU23" s="649"/>
      <c r="DV23" s="650"/>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12086</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3470704</v>
      </c>
      <c r="CS24" s="613"/>
      <c r="CT24" s="613"/>
      <c r="CU24" s="613"/>
      <c r="CV24" s="613"/>
      <c r="CW24" s="613"/>
      <c r="CX24" s="613"/>
      <c r="CY24" s="614"/>
      <c r="CZ24" s="652">
        <v>39.700000000000003</v>
      </c>
      <c r="DA24" s="653"/>
      <c r="DB24" s="653"/>
      <c r="DC24" s="654"/>
      <c r="DD24" s="651">
        <v>2560986</v>
      </c>
      <c r="DE24" s="613"/>
      <c r="DF24" s="613"/>
      <c r="DG24" s="613"/>
      <c r="DH24" s="613"/>
      <c r="DI24" s="613"/>
      <c r="DJ24" s="613"/>
      <c r="DK24" s="614"/>
      <c r="DL24" s="651">
        <v>2475681</v>
      </c>
      <c r="DM24" s="613"/>
      <c r="DN24" s="613"/>
      <c r="DO24" s="613"/>
      <c r="DP24" s="613"/>
      <c r="DQ24" s="613"/>
      <c r="DR24" s="613"/>
      <c r="DS24" s="613"/>
      <c r="DT24" s="613"/>
      <c r="DU24" s="613"/>
      <c r="DV24" s="614"/>
      <c r="DW24" s="617">
        <v>47.7</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1355894</v>
      </c>
      <c r="S25" s="624"/>
      <c r="T25" s="624"/>
      <c r="U25" s="624"/>
      <c r="V25" s="624"/>
      <c r="W25" s="624"/>
      <c r="X25" s="624"/>
      <c r="Y25" s="625"/>
      <c r="Z25" s="626">
        <v>14.8</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1516669</v>
      </c>
      <c r="CS25" s="643"/>
      <c r="CT25" s="643"/>
      <c r="CU25" s="643"/>
      <c r="CV25" s="643"/>
      <c r="CW25" s="643"/>
      <c r="CX25" s="643"/>
      <c r="CY25" s="644"/>
      <c r="CZ25" s="657">
        <v>17.3</v>
      </c>
      <c r="DA25" s="658"/>
      <c r="DB25" s="658"/>
      <c r="DC25" s="659"/>
      <c r="DD25" s="632">
        <v>1463999</v>
      </c>
      <c r="DE25" s="643"/>
      <c r="DF25" s="643"/>
      <c r="DG25" s="643"/>
      <c r="DH25" s="643"/>
      <c r="DI25" s="643"/>
      <c r="DJ25" s="643"/>
      <c r="DK25" s="644"/>
      <c r="DL25" s="632">
        <v>1441689</v>
      </c>
      <c r="DM25" s="643"/>
      <c r="DN25" s="643"/>
      <c r="DO25" s="643"/>
      <c r="DP25" s="643"/>
      <c r="DQ25" s="643"/>
      <c r="DR25" s="643"/>
      <c r="DS25" s="643"/>
      <c r="DT25" s="643"/>
      <c r="DU25" s="643"/>
      <c r="DV25" s="644"/>
      <c r="DW25" s="628">
        <v>27.8</v>
      </c>
      <c r="DX25" s="655"/>
      <c r="DY25" s="655"/>
      <c r="DZ25" s="655"/>
      <c r="EA25" s="655"/>
      <c r="EB25" s="655"/>
      <c r="EC25" s="656"/>
    </row>
    <row r="26" spans="2:133" ht="11.25" customHeight="1" x14ac:dyDescent="0.15">
      <c r="B26" s="660" t="s">
        <v>275</v>
      </c>
      <c r="C26" s="661"/>
      <c r="D26" s="661"/>
      <c r="E26" s="661"/>
      <c r="F26" s="661"/>
      <c r="G26" s="661"/>
      <c r="H26" s="661"/>
      <c r="I26" s="661"/>
      <c r="J26" s="661"/>
      <c r="K26" s="661"/>
      <c r="L26" s="661"/>
      <c r="M26" s="661"/>
      <c r="N26" s="661"/>
      <c r="O26" s="661"/>
      <c r="P26" s="661"/>
      <c r="Q26" s="662"/>
      <c r="R26" s="623">
        <v>72097</v>
      </c>
      <c r="S26" s="624"/>
      <c r="T26" s="624"/>
      <c r="U26" s="624"/>
      <c r="V26" s="624"/>
      <c r="W26" s="624"/>
      <c r="X26" s="624"/>
      <c r="Y26" s="625"/>
      <c r="Z26" s="626">
        <v>0.8</v>
      </c>
      <c r="AA26" s="626"/>
      <c r="AB26" s="626"/>
      <c r="AC26" s="626"/>
      <c r="AD26" s="627">
        <v>72097</v>
      </c>
      <c r="AE26" s="627"/>
      <c r="AF26" s="627"/>
      <c r="AG26" s="627"/>
      <c r="AH26" s="627"/>
      <c r="AI26" s="627"/>
      <c r="AJ26" s="627"/>
      <c r="AK26" s="627"/>
      <c r="AL26" s="628">
        <v>1.5</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1000747</v>
      </c>
      <c r="CS26" s="624"/>
      <c r="CT26" s="624"/>
      <c r="CU26" s="624"/>
      <c r="CV26" s="624"/>
      <c r="CW26" s="624"/>
      <c r="CX26" s="624"/>
      <c r="CY26" s="625"/>
      <c r="CZ26" s="657">
        <v>11.4</v>
      </c>
      <c r="DA26" s="658"/>
      <c r="DB26" s="658"/>
      <c r="DC26" s="659"/>
      <c r="DD26" s="632">
        <v>958487</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5"/>
      <c r="DY26" s="655"/>
      <c r="DZ26" s="655"/>
      <c r="EA26" s="655"/>
      <c r="EB26" s="655"/>
      <c r="EC26" s="656"/>
    </row>
    <row r="27" spans="2:133" ht="11.25" customHeight="1" x14ac:dyDescent="0.15">
      <c r="B27" s="620" t="s">
        <v>278</v>
      </c>
      <c r="C27" s="621"/>
      <c r="D27" s="621"/>
      <c r="E27" s="621"/>
      <c r="F27" s="621"/>
      <c r="G27" s="621"/>
      <c r="H27" s="621"/>
      <c r="I27" s="621"/>
      <c r="J27" s="621"/>
      <c r="K27" s="621"/>
      <c r="L27" s="621"/>
      <c r="M27" s="621"/>
      <c r="N27" s="621"/>
      <c r="O27" s="621"/>
      <c r="P27" s="621"/>
      <c r="Q27" s="622"/>
      <c r="R27" s="623">
        <v>859916</v>
      </c>
      <c r="S27" s="624"/>
      <c r="T27" s="624"/>
      <c r="U27" s="624"/>
      <c r="V27" s="624"/>
      <c r="W27" s="624"/>
      <c r="X27" s="624"/>
      <c r="Y27" s="625"/>
      <c r="Z27" s="626">
        <v>9.4</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1523488</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1212006</v>
      </c>
      <c r="CS27" s="643"/>
      <c r="CT27" s="643"/>
      <c r="CU27" s="643"/>
      <c r="CV27" s="643"/>
      <c r="CW27" s="643"/>
      <c r="CX27" s="643"/>
      <c r="CY27" s="644"/>
      <c r="CZ27" s="657">
        <v>13.9</v>
      </c>
      <c r="DA27" s="658"/>
      <c r="DB27" s="658"/>
      <c r="DC27" s="659"/>
      <c r="DD27" s="632">
        <v>407142</v>
      </c>
      <c r="DE27" s="643"/>
      <c r="DF27" s="643"/>
      <c r="DG27" s="643"/>
      <c r="DH27" s="643"/>
      <c r="DI27" s="643"/>
      <c r="DJ27" s="643"/>
      <c r="DK27" s="644"/>
      <c r="DL27" s="632">
        <v>344147</v>
      </c>
      <c r="DM27" s="643"/>
      <c r="DN27" s="643"/>
      <c r="DO27" s="643"/>
      <c r="DP27" s="643"/>
      <c r="DQ27" s="643"/>
      <c r="DR27" s="643"/>
      <c r="DS27" s="643"/>
      <c r="DT27" s="643"/>
      <c r="DU27" s="643"/>
      <c r="DV27" s="644"/>
      <c r="DW27" s="628">
        <v>6.6</v>
      </c>
      <c r="DX27" s="655"/>
      <c r="DY27" s="655"/>
      <c r="DZ27" s="655"/>
      <c r="EA27" s="655"/>
      <c r="EB27" s="655"/>
      <c r="EC27" s="656"/>
    </row>
    <row r="28" spans="2:133" ht="11.25" customHeight="1" x14ac:dyDescent="0.15">
      <c r="B28" s="620" t="s">
        <v>281</v>
      </c>
      <c r="C28" s="621"/>
      <c r="D28" s="621"/>
      <c r="E28" s="621"/>
      <c r="F28" s="621"/>
      <c r="G28" s="621"/>
      <c r="H28" s="621"/>
      <c r="I28" s="621"/>
      <c r="J28" s="621"/>
      <c r="K28" s="621"/>
      <c r="L28" s="621"/>
      <c r="M28" s="621"/>
      <c r="N28" s="621"/>
      <c r="O28" s="621"/>
      <c r="P28" s="621"/>
      <c r="Q28" s="622"/>
      <c r="R28" s="623">
        <v>6425</v>
      </c>
      <c r="S28" s="624"/>
      <c r="T28" s="624"/>
      <c r="U28" s="624"/>
      <c r="V28" s="624"/>
      <c r="W28" s="624"/>
      <c r="X28" s="624"/>
      <c r="Y28" s="625"/>
      <c r="Z28" s="626">
        <v>0.1</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742029</v>
      </c>
      <c r="CS28" s="624"/>
      <c r="CT28" s="624"/>
      <c r="CU28" s="624"/>
      <c r="CV28" s="624"/>
      <c r="CW28" s="624"/>
      <c r="CX28" s="624"/>
      <c r="CY28" s="625"/>
      <c r="CZ28" s="657">
        <v>8.5</v>
      </c>
      <c r="DA28" s="658"/>
      <c r="DB28" s="658"/>
      <c r="DC28" s="659"/>
      <c r="DD28" s="632">
        <v>689845</v>
      </c>
      <c r="DE28" s="624"/>
      <c r="DF28" s="624"/>
      <c r="DG28" s="624"/>
      <c r="DH28" s="624"/>
      <c r="DI28" s="624"/>
      <c r="DJ28" s="624"/>
      <c r="DK28" s="625"/>
      <c r="DL28" s="632">
        <v>689845</v>
      </c>
      <c r="DM28" s="624"/>
      <c r="DN28" s="624"/>
      <c r="DO28" s="624"/>
      <c r="DP28" s="624"/>
      <c r="DQ28" s="624"/>
      <c r="DR28" s="624"/>
      <c r="DS28" s="624"/>
      <c r="DT28" s="624"/>
      <c r="DU28" s="624"/>
      <c r="DV28" s="625"/>
      <c r="DW28" s="628">
        <v>13.3</v>
      </c>
      <c r="DX28" s="655"/>
      <c r="DY28" s="655"/>
      <c r="DZ28" s="655"/>
      <c r="EA28" s="655"/>
      <c r="EB28" s="655"/>
      <c r="EC28" s="656"/>
    </row>
    <row r="29" spans="2:133" ht="11.25" customHeight="1" x14ac:dyDescent="0.15">
      <c r="B29" s="620" t="s">
        <v>283</v>
      </c>
      <c r="C29" s="621"/>
      <c r="D29" s="621"/>
      <c r="E29" s="621"/>
      <c r="F29" s="621"/>
      <c r="G29" s="621"/>
      <c r="H29" s="621"/>
      <c r="I29" s="621"/>
      <c r="J29" s="621"/>
      <c r="K29" s="621"/>
      <c r="L29" s="621"/>
      <c r="M29" s="621"/>
      <c r="N29" s="621"/>
      <c r="O29" s="621"/>
      <c r="P29" s="621"/>
      <c r="Q29" s="622"/>
      <c r="R29" s="623">
        <v>14941</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742029</v>
      </c>
      <c r="CS29" s="643"/>
      <c r="CT29" s="643"/>
      <c r="CU29" s="643"/>
      <c r="CV29" s="643"/>
      <c r="CW29" s="643"/>
      <c r="CX29" s="643"/>
      <c r="CY29" s="644"/>
      <c r="CZ29" s="657">
        <v>8.5</v>
      </c>
      <c r="DA29" s="658"/>
      <c r="DB29" s="658"/>
      <c r="DC29" s="659"/>
      <c r="DD29" s="632">
        <v>689845</v>
      </c>
      <c r="DE29" s="643"/>
      <c r="DF29" s="643"/>
      <c r="DG29" s="643"/>
      <c r="DH29" s="643"/>
      <c r="DI29" s="643"/>
      <c r="DJ29" s="643"/>
      <c r="DK29" s="644"/>
      <c r="DL29" s="632">
        <v>689845</v>
      </c>
      <c r="DM29" s="643"/>
      <c r="DN29" s="643"/>
      <c r="DO29" s="643"/>
      <c r="DP29" s="643"/>
      <c r="DQ29" s="643"/>
      <c r="DR29" s="643"/>
      <c r="DS29" s="643"/>
      <c r="DT29" s="643"/>
      <c r="DU29" s="643"/>
      <c r="DV29" s="644"/>
      <c r="DW29" s="628">
        <v>13.3</v>
      </c>
      <c r="DX29" s="655"/>
      <c r="DY29" s="655"/>
      <c r="DZ29" s="655"/>
      <c r="EA29" s="655"/>
      <c r="EB29" s="655"/>
      <c r="EC29" s="656"/>
    </row>
    <row r="30" spans="2:133" ht="11.25" customHeight="1" x14ac:dyDescent="0.15">
      <c r="B30" s="620" t="s">
        <v>288</v>
      </c>
      <c r="C30" s="621"/>
      <c r="D30" s="621"/>
      <c r="E30" s="621"/>
      <c r="F30" s="621"/>
      <c r="G30" s="621"/>
      <c r="H30" s="621"/>
      <c r="I30" s="621"/>
      <c r="J30" s="621"/>
      <c r="K30" s="621"/>
      <c r="L30" s="621"/>
      <c r="M30" s="621"/>
      <c r="N30" s="621"/>
      <c r="O30" s="621"/>
      <c r="P30" s="621"/>
      <c r="Q30" s="622"/>
      <c r="R30" s="623">
        <v>226012</v>
      </c>
      <c r="S30" s="624"/>
      <c r="T30" s="624"/>
      <c r="U30" s="624"/>
      <c r="V30" s="624"/>
      <c r="W30" s="624"/>
      <c r="X30" s="624"/>
      <c r="Y30" s="625"/>
      <c r="Z30" s="626">
        <v>2.5</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98.4</v>
      </c>
      <c r="BH30" s="682"/>
      <c r="BI30" s="682"/>
      <c r="BJ30" s="682"/>
      <c r="BK30" s="682"/>
      <c r="BL30" s="682"/>
      <c r="BM30" s="618">
        <v>93.4</v>
      </c>
      <c r="BN30" s="682"/>
      <c r="BO30" s="682"/>
      <c r="BP30" s="682"/>
      <c r="BQ30" s="683"/>
      <c r="BR30" s="681">
        <v>98.5</v>
      </c>
      <c r="BS30" s="682"/>
      <c r="BT30" s="682"/>
      <c r="BU30" s="682"/>
      <c r="BV30" s="682"/>
      <c r="BW30" s="682"/>
      <c r="BX30" s="618">
        <v>93.4</v>
      </c>
      <c r="BY30" s="682"/>
      <c r="BZ30" s="682"/>
      <c r="CA30" s="682"/>
      <c r="CB30" s="683"/>
      <c r="CD30" s="686"/>
      <c r="CE30" s="687"/>
      <c r="CF30" s="637" t="s">
        <v>291</v>
      </c>
      <c r="CG30" s="638"/>
      <c r="CH30" s="638"/>
      <c r="CI30" s="638"/>
      <c r="CJ30" s="638"/>
      <c r="CK30" s="638"/>
      <c r="CL30" s="638"/>
      <c r="CM30" s="638"/>
      <c r="CN30" s="638"/>
      <c r="CO30" s="638"/>
      <c r="CP30" s="638"/>
      <c r="CQ30" s="639"/>
      <c r="CR30" s="623">
        <v>670956</v>
      </c>
      <c r="CS30" s="624"/>
      <c r="CT30" s="624"/>
      <c r="CU30" s="624"/>
      <c r="CV30" s="624"/>
      <c r="CW30" s="624"/>
      <c r="CX30" s="624"/>
      <c r="CY30" s="625"/>
      <c r="CZ30" s="657">
        <v>7.7</v>
      </c>
      <c r="DA30" s="658"/>
      <c r="DB30" s="658"/>
      <c r="DC30" s="659"/>
      <c r="DD30" s="632">
        <v>620155</v>
      </c>
      <c r="DE30" s="624"/>
      <c r="DF30" s="624"/>
      <c r="DG30" s="624"/>
      <c r="DH30" s="624"/>
      <c r="DI30" s="624"/>
      <c r="DJ30" s="624"/>
      <c r="DK30" s="625"/>
      <c r="DL30" s="632">
        <v>620155</v>
      </c>
      <c r="DM30" s="624"/>
      <c r="DN30" s="624"/>
      <c r="DO30" s="624"/>
      <c r="DP30" s="624"/>
      <c r="DQ30" s="624"/>
      <c r="DR30" s="624"/>
      <c r="DS30" s="624"/>
      <c r="DT30" s="624"/>
      <c r="DU30" s="624"/>
      <c r="DV30" s="625"/>
      <c r="DW30" s="628">
        <v>11.9</v>
      </c>
      <c r="DX30" s="655"/>
      <c r="DY30" s="655"/>
      <c r="DZ30" s="655"/>
      <c r="EA30" s="655"/>
      <c r="EB30" s="655"/>
      <c r="EC30" s="656"/>
    </row>
    <row r="31" spans="2:133" ht="11.25" customHeight="1" x14ac:dyDescent="0.15">
      <c r="B31" s="620" t="s">
        <v>292</v>
      </c>
      <c r="C31" s="621"/>
      <c r="D31" s="621"/>
      <c r="E31" s="621"/>
      <c r="F31" s="621"/>
      <c r="G31" s="621"/>
      <c r="H31" s="621"/>
      <c r="I31" s="621"/>
      <c r="J31" s="621"/>
      <c r="K31" s="621"/>
      <c r="L31" s="621"/>
      <c r="M31" s="621"/>
      <c r="N31" s="621"/>
      <c r="O31" s="621"/>
      <c r="P31" s="621"/>
      <c r="Q31" s="622"/>
      <c r="R31" s="623">
        <v>421274</v>
      </c>
      <c r="S31" s="624"/>
      <c r="T31" s="624"/>
      <c r="U31" s="624"/>
      <c r="V31" s="624"/>
      <c r="W31" s="624"/>
      <c r="X31" s="624"/>
      <c r="Y31" s="625"/>
      <c r="Z31" s="626">
        <v>4.5999999999999996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98.5</v>
      </c>
      <c r="BH31" s="643"/>
      <c r="BI31" s="643"/>
      <c r="BJ31" s="643"/>
      <c r="BK31" s="643"/>
      <c r="BL31" s="643"/>
      <c r="BM31" s="629">
        <v>95.2</v>
      </c>
      <c r="BN31" s="679"/>
      <c r="BO31" s="679"/>
      <c r="BP31" s="679"/>
      <c r="BQ31" s="680"/>
      <c r="BR31" s="678">
        <v>98.8</v>
      </c>
      <c r="BS31" s="643"/>
      <c r="BT31" s="643"/>
      <c r="BU31" s="643"/>
      <c r="BV31" s="643"/>
      <c r="BW31" s="643"/>
      <c r="BX31" s="629">
        <v>95.2</v>
      </c>
      <c r="BY31" s="679"/>
      <c r="BZ31" s="679"/>
      <c r="CA31" s="679"/>
      <c r="CB31" s="680"/>
      <c r="CD31" s="686"/>
      <c r="CE31" s="687"/>
      <c r="CF31" s="637" t="s">
        <v>295</v>
      </c>
      <c r="CG31" s="638"/>
      <c r="CH31" s="638"/>
      <c r="CI31" s="638"/>
      <c r="CJ31" s="638"/>
      <c r="CK31" s="638"/>
      <c r="CL31" s="638"/>
      <c r="CM31" s="638"/>
      <c r="CN31" s="638"/>
      <c r="CO31" s="638"/>
      <c r="CP31" s="638"/>
      <c r="CQ31" s="639"/>
      <c r="CR31" s="623">
        <v>71073</v>
      </c>
      <c r="CS31" s="643"/>
      <c r="CT31" s="643"/>
      <c r="CU31" s="643"/>
      <c r="CV31" s="643"/>
      <c r="CW31" s="643"/>
      <c r="CX31" s="643"/>
      <c r="CY31" s="644"/>
      <c r="CZ31" s="657">
        <v>0.8</v>
      </c>
      <c r="DA31" s="658"/>
      <c r="DB31" s="658"/>
      <c r="DC31" s="659"/>
      <c r="DD31" s="632">
        <v>69690</v>
      </c>
      <c r="DE31" s="643"/>
      <c r="DF31" s="643"/>
      <c r="DG31" s="643"/>
      <c r="DH31" s="643"/>
      <c r="DI31" s="643"/>
      <c r="DJ31" s="643"/>
      <c r="DK31" s="644"/>
      <c r="DL31" s="632">
        <v>69690</v>
      </c>
      <c r="DM31" s="643"/>
      <c r="DN31" s="643"/>
      <c r="DO31" s="643"/>
      <c r="DP31" s="643"/>
      <c r="DQ31" s="643"/>
      <c r="DR31" s="643"/>
      <c r="DS31" s="643"/>
      <c r="DT31" s="643"/>
      <c r="DU31" s="643"/>
      <c r="DV31" s="644"/>
      <c r="DW31" s="628">
        <v>1.3</v>
      </c>
      <c r="DX31" s="655"/>
      <c r="DY31" s="655"/>
      <c r="DZ31" s="655"/>
      <c r="EA31" s="655"/>
      <c r="EB31" s="655"/>
      <c r="EC31" s="656"/>
    </row>
    <row r="32" spans="2:133" ht="11.25" customHeight="1" x14ac:dyDescent="0.15">
      <c r="B32" s="620" t="s">
        <v>296</v>
      </c>
      <c r="C32" s="621"/>
      <c r="D32" s="621"/>
      <c r="E32" s="621"/>
      <c r="F32" s="621"/>
      <c r="G32" s="621"/>
      <c r="H32" s="621"/>
      <c r="I32" s="621"/>
      <c r="J32" s="621"/>
      <c r="K32" s="621"/>
      <c r="L32" s="621"/>
      <c r="M32" s="621"/>
      <c r="N32" s="621"/>
      <c r="O32" s="621"/>
      <c r="P32" s="621"/>
      <c r="Q32" s="622"/>
      <c r="R32" s="623">
        <v>159468</v>
      </c>
      <c r="S32" s="624"/>
      <c r="T32" s="624"/>
      <c r="U32" s="624"/>
      <c r="V32" s="624"/>
      <c r="W32" s="624"/>
      <c r="X32" s="624"/>
      <c r="Y32" s="625"/>
      <c r="Z32" s="626">
        <v>1.7</v>
      </c>
      <c r="AA32" s="626"/>
      <c r="AB32" s="626"/>
      <c r="AC32" s="626"/>
      <c r="AD32" s="627">
        <v>1103</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97.9</v>
      </c>
      <c r="BH32" s="691"/>
      <c r="BI32" s="691"/>
      <c r="BJ32" s="691"/>
      <c r="BK32" s="691"/>
      <c r="BL32" s="691"/>
      <c r="BM32" s="692">
        <v>90.5</v>
      </c>
      <c r="BN32" s="691"/>
      <c r="BO32" s="691"/>
      <c r="BP32" s="691"/>
      <c r="BQ32" s="693"/>
      <c r="BR32" s="690">
        <v>97.9</v>
      </c>
      <c r="BS32" s="691"/>
      <c r="BT32" s="691"/>
      <c r="BU32" s="691"/>
      <c r="BV32" s="691"/>
      <c r="BW32" s="691"/>
      <c r="BX32" s="692">
        <v>90.7</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5"/>
      <c r="DY32" s="655"/>
      <c r="DZ32" s="655"/>
      <c r="EA32" s="655"/>
      <c r="EB32" s="655"/>
      <c r="EC32" s="656"/>
    </row>
    <row r="33" spans="2:133" ht="11.25" customHeight="1" x14ac:dyDescent="0.15">
      <c r="B33" s="620" t="s">
        <v>299</v>
      </c>
      <c r="C33" s="621"/>
      <c r="D33" s="621"/>
      <c r="E33" s="621"/>
      <c r="F33" s="621"/>
      <c r="G33" s="621"/>
      <c r="H33" s="621"/>
      <c r="I33" s="621"/>
      <c r="J33" s="621"/>
      <c r="K33" s="621"/>
      <c r="L33" s="621"/>
      <c r="M33" s="621"/>
      <c r="N33" s="621"/>
      <c r="O33" s="621"/>
      <c r="P33" s="621"/>
      <c r="Q33" s="622"/>
      <c r="R33" s="623">
        <v>799500</v>
      </c>
      <c r="S33" s="624"/>
      <c r="T33" s="624"/>
      <c r="U33" s="624"/>
      <c r="V33" s="624"/>
      <c r="W33" s="624"/>
      <c r="X33" s="624"/>
      <c r="Y33" s="625"/>
      <c r="Z33" s="626">
        <v>8.6999999999999993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3931935</v>
      </c>
      <c r="CS33" s="643"/>
      <c r="CT33" s="643"/>
      <c r="CU33" s="643"/>
      <c r="CV33" s="643"/>
      <c r="CW33" s="643"/>
      <c r="CX33" s="643"/>
      <c r="CY33" s="644"/>
      <c r="CZ33" s="657">
        <v>45</v>
      </c>
      <c r="DA33" s="658"/>
      <c r="DB33" s="658"/>
      <c r="DC33" s="659"/>
      <c r="DD33" s="632">
        <v>2977554</v>
      </c>
      <c r="DE33" s="643"/>
      <c r="DF33" s="643"/>
      <c r="DG33" s="643"/>
      <c r="DH33" s="643"/>
      <c r="DI33" s="643"/>
      <c r="DJ33" s="643"/>
      <c r="DK33" s="644"/>
      <c r="DL33" s="632">
        <v>2186736</v>
      </c>
      <c r="DM33" s="643"/>
      <c r="DN33" s="643"/>
      <c r="DO33" s="643"/>
      <c r="DP33" s="643"/>
      <c r="DQ33" s="643"/>
      <c r="DR33" s="643"/>
      <c r="DS33" s="643"/>
      <c r="DT33" s="643"/>
      <c r="DU33" s="643"/>
      <c r="DV33" s="644"/>
      <c r="DW33" s="628">
        <v>42.1</v>
      </c>
      <c r="DX33" s="655"/>
      <c r="DY33" s="655"/>
      <c r="DZ33" s="655"/>
      <c r="EA33" s="655"/>
      <c r="EB33" s="655"/>
      <c r="EC33" s="656"/>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1162631</v>
      </c>
      <c r="CS34" s="624"/>
      <c r="CT34" s="624"/>
      <c r="CU34" s="624"/>
      <c r="CV34" s="624"/>
      <c r="CW34" s="624"/>
      <c r="CX34" s="624"/>
      <c r="CY34" s="625"/>
      <c r="CZ34" s="657">
        <v>13.3</v>
      </c>
      <c r="DA34" s="658"/>
      <c r="DB34" s="658"/>
      <c r="DC34" s="659"/>
      <c r="DD34" s="632">
        <v>917976</v>
      </c>
      <c r="DE34" s="624"/>
      <c r="DF34" s="624"/>
      <c r="DG34" s="624"/>
      <c r="DH34" s="624"/>
      <c r="DI34" s="624"/>
      <c r="DJ34" s="624"/>
      <c r="DK34" s="625"/>
      <c r="DL34" s="632">
        <v>716871</v>
      </c>
      <c r="DM34" s="624"/>
      <c r="DN34" s="624"/>
      <c r="DO34" s="624"/>
      <c r="DP34" s="624"/>
      <c r="DQ34" s="624"/>
      <c r="DR34" s="624"/>
      <c r="DS34" s="624"/>
      <c r="DT34" s="624"/>
      <c r="DU34" s="624"/>
      <c r="DV34" s="625"/>
      <c r="DW34" s="628">
        <v>13.8</v>
      </c>
      <c r="DX34" s="655"/>
      <c r="DY34" s="655"/>
      <c r="DZ34" s="655"/>
      <c r="EA34" s="655"/>
      <c r="EB34" s="655"/>
      <c r="EC34" s="656"/>
    </row>
    <row r="35" spans="2:133" ht="11.25" customHeight="1" x14ac:dyDescent="0.15">
      <c r="B35" s="620" t="s">
        <v>305</v>
      </c>
      <c r="C35" s="621"/>
      <c r="D35" s="621"/>
      <c r="E35" s="621"/>
      <c r="F35" s="621"/>
      <c r="G35" s="621"/>
      <c r="H35" s="621"/>
      <c r="I35" s="621"/>
      <c r="J35" s="621"/>
      <c r="K35" s="621"/>
      <c r="L35" s="621"/>
      <c r="M35" s="621"/>
      <c r="N35" s="621"/>
      <c r="O35" s="621"/>
      <c r="P35" s="621"/>
      <c r="Q35" s="622"/>
      <c r="R35" s="623">
        <v>285200</v>
      </c>
      <c r="S35" s="624"/>
      <c r="T35" s="624"/>
      <c r="U35" s="624"/>
      <c r="V35" s="624"/>
      <c r="W35" s="624"/>
      <c r="X35" s="624"/>
      <c r="Y35" s="625"/>
      <c r="Z35" s="626">
        <v>3.1</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903456</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-40458</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28578</v>
      </c>
      <c r="CS35" s="643"/>
      <c r="CT35" s="643"/>
      <c r="CU35" s="643"/>
      <c r="CV35" s="643"/>
      <c r="CW35" s="643"/>
      <c r="CX35" s="643"/>
      <c r="CY35" s="644"/>
      <c r="CZ35" s="657">
        <v>0.3</v>
      </c>
      <c r="DA35" s="658"/>
      <c r="DB35" s="658"/>
      <c r="DC35" s="659"/>
      <c r="DD35" s="632">
        <v>17762</v>
      </c>
      <c r="DE35" s="643"/>
      <c r="DF35" s="643"/>
      <c r="DG35" s="643"/>
      <c r="DH35" s="643"/>
      <c r="DI35" s="643"/>
      <c r="DJ35" s="643"/>
      <c r="DK35" s="644"/>
      <c r="DL35" s="632">
        <v>11415</v>
      </c>
      <c r="DM35" s="643"/>
      <c r="DN35" s="643"/>
      <c r="DO35" s="643"/>
      <c r="DP35" s="643"/>
      <c r="DQ35" s="643"/>
      <c r="DR35" s="643"/>
      <c r="DS35" s="643"/>
      <c r="DT35" s="643"/>
      <c r="DU35" s="643"/>
      <c r="DV35" s="644"/>
      <c r="DW35" s="628">
        <v>0.2</v>
      </c>
      <c r="DX35" s="655"/>
      <c r="DY35" s="655"/>
      <c r="DZ35" s="655"/>
      <c r="EA35" s="655"/>
      <c r="EB35" s="655"/>
      <c r="EC35" s="656"/>
    </row>
    <row r="36" spans="2:133" ht="11.25" customHeight="1" x14ac:dyDescent="0.15">
      <c r="B36" s="666" t="s">
        <v>309</v>
      </c>
      <c r="C36" s="667"/>
      <c r="D36" s="667"/>
      <c r="E36" s="667"/>
      <c r="F36" s="667"/>
      <c r="G36" s="667"/>
      <c r="H36" s="667"/>
      <c r="I36" s="667"/>
      <c r="J36" s="667"/>
      <c r="K36" s="667"/>
      <c r="L36" s="667"/>
      <c r="M36" s="667"/>
      <c r="N36" s="667"/>
      <c r="O36" s="667"/>
      <c r="P36" s="667"/>
      <c r="Q36" s="668"/>
      <c r="R36" s="695">
        <v>9163726</v>
      </c>
      <c r="S36" s="696"/>
      <c r="T36" s="696"/>
      <c r="U36" s="696"/>
      <c r="V36" s="696"/>
      <c r="W36" s="696"/>
      <c r="X36" s="696"/>
      <c r="Y36" s="697"/>
      <c r="Z36" s="698">
        <v>100</v>
      </c>
      <c r="AA36" s="698"/>
      <c r="AB36" s="698"/>
      <c r="AC36" s="698"/>
      <c r="AD36" s="699">
        <v>4909452</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12505</v>
      </c>
      <c r="BA36" s="624"/>
      <c r="BB36" s="624"/>
      <c r="BC36" s="624"/>
      <c r="BD36" s="643"/>
      <c r="BE36" s="643"/>
      <c r="BF36" s="680"/>
      <c r="BG36" s="637" t="s">
        <v>311</v>
      </c>
      <c r="BH36" s="638"/>
      <c r="BI36" s="638"/>
      <c r="BJ36" s="638"/>
      <c r="BK36" s="638"/>
      <c r="BL36" s="638"/>
      <c r="BM36" s="638"/>
      <c r="BN36" s="638"/>
      <c r="BO36" s="638"/>
      <c r="BP36" s="638"/>
      <c r="BQ36" s="638"/>
      <c r="BR36" s="638"/>
      <c r="BS36" s="638"/>
      <c r="BT36" s="638"/>
      <c r="BU36" s="639"/>
      <c r="BV36" s="623">
        <v>-114150</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1430365</v>
      </c>
      <c r="CS36" s="624"/>
      <c r="CT36" s="624"/>
      <c r="CU36" s="624"/>
      <c r="CV36" s="624"/>
      <c r="CW36" s="624"/>
      <c r="CX36" s="624"/>
      <c r="CY36" s="625"/>
      <c r="CZ36" s="657">
        <v>16.399999999999999</v>
      </c>
      <c r="DA36" s="658"/>
      <c r="DB36" s="658"/>
      <c r="DC36" s="659"/>
      <c r="DD36" s="632">
        <v>886965</v>
      </c>
      <c r="DE36" s="624"/>
      <c r="DF36" s="624"/>
      <c r="DG36" s="624"/>
      <c r="DH36" s="624"/>
      <c r="DI36" s="624"/>
      <c r="DJ36" s="624"/>
      <c r="DK36" s="625"/>
      <c r="DL36" s="632">
        <v>737301</v>
      </c>
      <c r="DM36" s="624"/>
      <c r="DN36" s="624"/>
      <c r="DO36" s="624"/>
      <c r="DP36" s="624"/>
      <c r="DQ36" s="624"/>
      <c r="DR36" s="624"/>
      <c r="DS36" s="624"/>
      <c r="DT36" s="624"/>
      <c r="DU36" s="624"/>
      <c r="DV36" s="625"/>
      <c r="DW36" s="628">
        <v>14.2</v>
      </c>
      <c r="DX36" s="655"/>
      <c r="DY36" s="655"/>
      <c r="DZ36" s="655"/>
      <c r="EA36" s="655"/>
      <c r="EB36" s="655"/>
      <c r="EC36" s="656"/>
    </row>
    <row r="37" spans="2:133" ht="11.25" customHeight="1" x14ac:dyDescent="0.15">
      <c r="AQ37" s="702" t="s">
        <v>313</v>
      </c>
      <c r="AR37" s="703"/>
      <c r="AS37" s="703"/>
      <c r="AT37" s="703"/>
      <c r="AU37" s="703"/>
      <c r="AV37" s="703"/>
      <c r="AW37" s="703"/>
      <c r="AX37" s="703"/>
      <c r="AY37" s="704"/>
      <c r="AZ37" s="623" t="s">
        <v>208</v>
      </c>
      <c r="BA37" s="624"/>
      <c r="BB37" s="624"/>
      <c r="BC37" s="624"/>
      <c r="BD37" s="643"/>
      <c r="BE37" s="643"/>
      <c r="BF37" s="680"/>
      <c r="BG37" s="637" t="s">
        <v>314</v>
      </c>
      <c r="BH37" s="638"/>
      <c r="BI37" s="638"/>
      <c r="BJ37" s="638"/>
      <c r="BK37" s="638"/>
      <c r="BL37" s="638"/>
      <c r="BM37" s="638"/>
      <c r="BN37" s="638"/>
      <c r="BO37" s="638"/>
      <c r="BP37" s="638"/>
      <c r="BQ37" s="638"/>
      <c r="BR37" s="638"/>
      <c r="BS37" s="638"/>
      <c r="BT37" s="638"/>
      <c r="BU37" s="639"/>
      <c r="BV37" s="623">
        <v>2663</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755662</v>
      </c>
      <c r="CS37" s="643"/>
      <c r="CT37" s="643"/>
      <c r="CU37" s="643"/>
      <c r="CV37" s="643"/>
      <c r="CW37" s="643"/>
      <c r="CX37" s="643"/>
      <c r="CY37" s="644"/>
      <c r="CZ37" s="657">
        <v>8.6</v>
      </c>
      <c r="DA37" s="658"/>
      <c r="DB37" s="658"/>
      <c r="DC37" s="659"/>
      <c r="DD37" s="632">
        <v>518894</v>
      </c>
      <c r="DE37" s="643"/>
      <c r="DF37" s="643"/>
      <c r="DG37" s="643"/>
      <c r="DH37" s="643"/>
      <c r="DI37" s="643"/>
      <c r="DJ37" s="643"/>
      <c r="DK37" s="644"/>
      <c r="DL37" s="632">
        <v>512016</v>
      </c>
      <c r="DM37" s="643"/>
      <c r="DN37" s="643"/>
      <c r="DO37" s="643"/>
      <c r="DP37" s="643"/>
      <c r="DQ37" s="643"/>
      <c r="DR37" s="643"/>
      <c r="DS37" s="643"/>
      <c r="DT37" s="643"/>
      <c r="DU37" s="643"/>
      <c r="DV37" s="644"/>
      <c r="DW37" s="628">
        <v>9.9</v>
      </c>
      <c r="DX37" s="655"/>
      <c r="DY37" s="655"/>
      <c r="DZ37" s="655"/>
      <c r="EA37" s="655"/>
      <c r="EB37" s="655"/>
      <c r="EC37" s="656"/>
    </row>
    <row r="38" spans="2:133" ht="11.25" customHeight="1" x14ac:dyDescent="0.15">
      <c r="AQ38" s="702" t="s">
        <v>316</v>
      </c>
      <c r="AR38" s="703"/>
      <c r="AS38" s="703"/>
      <c r="AT38" s="703"/>
      <c r="AU38" s="703"/>
      <c r="AV38" s="703"/>
      <c r="AW38" s="703"/>
      <c r="AX38" s="703"/>
      <c r="AY38" s="704"/>
      <c r="AZ38" s="623" t="s">
        <v>109</v>
      </c>
      <c r="BA38" s="624"/>
      <c r="BB38" s="624"/>
      <c r="BC38" s="624"/>
      <c r="BD38" s="643"/>
      <c r="BE38" s="643"/>
      <c r="BF38" s="680"/>
      <c r="BG38" s="637" t="s">
        <v>317</v>
      </c>
      <c r="BH38" s="638"/>
      <c r="BI38" s="638"/>
      <c r="BJ38" s="638"/>
      <c r="BK38" s="638"/>
      <c r="BL38" s="638"/>
      <c r="BM38" s="638"/>
      <c r="BN38" s="638"/>
      <c r="BO38" s="638"/>
      <c r="BP38" s="638"/>
      <c r="BQ38" s="638"/>
      <c r="BR38" s="638"/>
      <c r="BS38" s="638"/>
      <c r="BT38" s="638"/>
      <c r="BU38" s="639"/>
      <c r="BV38" s="623">
        <v>4729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903456</v>
      </c>
      <c r="CS38" s="624"/>
      <c r="CT38" s="624"/>
      <c r="CU38" s="624"/>
      <c r="CV38" s="624"/>
      <c r="CW38" s="624"/>
      <c r="CX38" s="624"/>
      <c r="CY38" s="625"/>
      <c r="CZ38" s="657">
        <v>10.3</v>
      </c>
      <c r="DA38" s="658"/>
      <c r="DB38" s="658"/>
      <c r="DC38" s="659"/>
      <c r="DD38" s="632">
        <v>764173</v>
      </c>
      <c r="DE38" s="624"/>
      <c r="DF38" s="624"/>
      <c r="DG38" s="624"/>
      <c r="DH38" s="624"/>
      <c r="DI38" s="624"/>
      <c r="DJ38" s="624"/>
      <c r="DK38" s="625"/>
      <c r="DL38" s="632">
        <v>721149</v>
      </c>
      <c r="DM38" s="624"/>
      <c r="DN38" s="624"/>
      <c r="DO38" s="624"/>
      <c r="DP38" s="624"/>
      <c r="DQ38" s="624"/>
      <c r="DR38" s="624"/>
      <c r="DS38" s="624"/>
      <c r="DT38" s="624"/>
      <c r="DU38" s="624"/>
      <c r="DV38" s="625"/>
      <c r="DW38" s="628">
        <v>13.9</v>
      </c>
      <c r="DX38" s="655"/>
      <c r="DY38" s="655"/>
      <c r="DZ38" s="655"/>
      <c r="EA38" s="655"/>
      <c r="EB38" s="655"/>
      <c r="EC38" s="656"/>
    </row>
    <row r="39" spans="2:133" ht="11.25" customHeight="1" x14ac:dyDescent="0.15">
      <c r="AQ39" s="702" t="s">
        <v>319</v>
      </c>
      <c r="AR39" s="703"/>
      <c r="AS39" s="703"/>
      <c r="AT39" s="703"/>
      <c r="AU39" s="703"/>
      <c r="AV39" s="703"/>
      <c r="AW39" s="703"/>
      <c r="AX39" s="703"/>
      <c r="AY39" s="704"/>
      <c r="AZ39" s="623" t="s">
        <v>109</v>
      </c>
      <c r="BA39" s="624"/>
      <c r="BB39" s="624"/>
      <c r="BC39" s="624"/>
      <c r="BD39" s="643"/>
      <c r="BE39" s="643"/>
      <c r="BF39" s="680"/>
      <c r="BG39" s="708" t="s">
        <v>320</v>
      </c>
      <c r="BH39" s="709"/>
      <c r="BI39" s="709"/>
      <c r="BJ39" s="709"/>
      <c r="BK39" s="709"/>
      <c r="BL39" s="187"/>
      <c r="BM39" s="638" t="s">
        <v>321</v>
      </c>
      <c r="BN39" s="638"/>
      <c r="BO39" s="638"/>
      <c r="BP39" s="638"/>
      <c r="BQ39" s="638"/>
      <c r="BR39" s="638"/>
      <c r="BS39" s="638"/>
      <c r="BT39" s="638"/>
      <c r="BU39" s="639"/>
      <c r="BV39" s="623">
        <v>88</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406905</v>
      </c>
      <c r="CS39" s="643"/>
      <c r="CT39" s="643"/>
      <c r="CU39" s="643"/>
      <c r="CV39" s="643"/>
      <c r="CW39" s="643"/>
      <c r="CX39" s="643"/>
      <c r="CY39" s="644"/>
      <c r="CZ39" s="657">
        <v>4.7</v>
      </c>
      <c r="DA39" s="658"/>
      <c r="DB39" s="658"/>
      <c r="DC39" s="659"/>
      <c r="DD39" s="632">
        <v>390678</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228814</v>
      </c>
      <c r="BA40" s="624"/>
      <c r="BB40" s="624"/>
      <c r="BC40" s="624"/>
      <c r="BD40" s="643"/>
      <c r="BE40" s="643"/>
      <c r="BF40" s="680"/>
      <c r="BG40" s="708"/>
      <c r="BH40" s="709"/>
      <c r="BI40" s="709"/>
      <c r="BJ40" s="709"/>
      <c r="BK40" s="709"/>
      <c r="BL40" s="187"/>
      <c r="BM40" s="638" t="s">
        <v>324</v>
      </c>
      <c r="BN40" s="638"/>
      <c r="BO40" s="638"/>
      <c r="BP40" s="638"/>
      <c r="BQ40" s="638"/>
      <c r="BR40" s="638"/>
      <c r="BS40" s="638"/>
      <c r="BT40" s="638"/>
      <c r="BU40" s="639"/>
      <c r="BV40" s="623">
        <v>138</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326</v>
      </c>
      <c r="AR41" s="646"/>
      <c r="AS41" s="646"/>
      <c r="AT41" s="646"/>
      <c r="AU41" s="646"/>
      <c r="AV41" s="646"/>
      <c r="AW41" s="646"/>
      <c r="AX41" s="646"/>
      <c r="AY41" s="647"/>
      <c r="AZ41" s="695">
        <v>662137</v>
      </c>
      <c r="BA41" s="696"/>
      <c r="BB41" s="696"/>
      <c r="BC41" s="696"/>
      <c r="BD41" s="691"/>
      <c r="BE41" s="691"/>
      <c r="BF41" s="693"/>
      <c r="BG41" s="710"/>
      <c r="BH41" s="711"/>
      <c r="BI41" s="711"/>
      <c r="BJ41" s="711"/>
      <c r="BK41" s="711"/>
      <c r="BL41" s="189"/>
      <c r="BM41" s="646" t="s">
        <v>327</v>
      </c>
      <c r="BN41" s="646"/>
      <c r="BO41" s="646"/>
      <c r="BP41" s="646"/>
      <c r="BQ41" s="646"/>
      <c r="BR41" s="646"/>
      <c r="BS41" s="646"/>
      <c r="BT41" s="646"/>
      <c r="BU41" s="647"/>
      <c r="BV41" s="695">
        <v>367</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43"/>
      <c r="CT41" s="643"/>
      <c r="CU41" s="643"/>
      <c r="CV41" s="643"/>
      <c r="CW41" s="643"/>
      <c r="CX41" s="643"/>
      <c r="CY41" s="644"/>
      <c r="CZ41" s="657" t="s">
        <v>208</v>
      </c>
      <c r="DA41" s="658"/>
      <c r="DB41" s="658"/>
      <c r="DC41" s="659"/>
      <c r="DD41" s="632" t="s">
        <v>208</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1343837</v>
      </c>
      <c r="CS42" s="624"/>
      <c r="CT42" s="624"/>
      <c r="CU42" s="624"/>
      <c r="CV42" s="624"/>
      <c r="CW42" s="624"/>
      <c r="CX42" s="624"/>
      <c r="CY42" s="625"/>
      <c r="CZ42" s="657">
        <v>15.4</v>
      </c>
      <c r="DA42" s="706"/>
      <c r="DB42" s="706"/>
      <c r="DC42" s="707"/>
      <c r="DD42" s="632">
        <v>531285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24926</v>
      </c>
      <c r="CS43" s="643"/>
      <c r="CT43" s="643"/>
      <c r="CU43" s="643"/>
      <c r="CV43" s="643"/>
      <c r="CW43" s="643"/>
      <c r="CX43" s="643"/>
      <c r="CY43" s="644"/>
      <c r="CZ43" s="657">
        <v>0.3</v>
      </c>
      <c r="DA43" s="658"/>
      <c r="DB43" s="658"/>
      <c r="DC43" s="659"/>
      <c r="DD43" s="632">
        <v>24926</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1303202</v>
      </c>
      <c r="CS44" s="624"/>
      <c r="CT44" s="624"/>
      <c r="CU44" s="624"/>
      <c r="CV44" s="624"/>
      <c r="CW44" s="624"/>
      <c r="CX44" s="624"/>
      <c r="CY44" s="625"/>
      <c r="CZ44" s="657">
        <v>14.9</v>
      </c>
      <c r="DA44" s="706"/>
      <c r="DB44" s="706"/>
      <c r="DC44" s="707"/>
      <c r="DD44" s="632">
        <v>523913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463909</v>
      </c>
      <c r="CS45" s="643"/>
      <c r="CT45" s="643"/>
      <c r="CU45" s="643"/>
      <c r="CV45" s="643"/>
      <c r="CW45" s="643"/>
      <c r="CX45" s="643"/>
      <c r="CY45" s="644"/>
      <c r="CZ45" s="657">
        <v>5.3</v>
      </c>
      <c r="DA45" s="658"/>
      <c r="DB45" s="658"/>
      <c r="DC45" s="659"/>
      <c r="DD45" s="632">
        <v>32626</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749946</v>
      </c>
      <c r="CS46" s="624"/>
      <c r="CT46" s="624"/>
      <c r="CU46" s="624"/>
      <c r="CV46" s="624"/>
      <c r="CW46" s="624"/>
      <c r="CX46" s="624"/>
      <c r="CY46" s="625"/>
      <c r="CZ46" s="657">
        <v>8.6</v>
      </c>
      <c r="DA46" s="706"/>
      <c r="DB46" s="706"/>
      <c r="DC46" s="707"/>
      <c r="DD46" s="632">
        <v>432604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40635</v>
      </c>
      <c r="CS47" s="643"/>
      <c r="CT47" s="643"/>
      <c r="CU47" s="643"/>
      <c r="CV47" s="643"/>
      <c r="CW47" s="643"/>
      <c r="CX47" s="643"/>
      <c r="CY47" s="644"/>
      <c r="CZ47" s="657">
        <v>0.5</v>
      </c>
      <c r="DA47" s="658"/>
      <c r="DB47" s="658"/>
      <c r="DC47" s="659"/>
      <c r="DD47" s="632">
        <v>7372</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8746476</v>
      </c>
      <c r="CS49" s="691"/>
      <c r="CT49" s="691"/>
      <c r="CU49" s="691"/>
      <c r="CV49" s="691"/>
      <c r="CW49" s="691"/>
      <c r="CX49" s="691"/>
      <c r="CY49" s="718"/>
      <c r="CZ49" s="719">
        <v>100</v>
      </c>
      <c r="DA49" s="720"/>
      <c r="DB49" s="720"/>
      <c r="DC49" s="721"/>
      <c r="DD49" s="722">
        <v>6069825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535</v>
      </c>
      <c r="C7" s="750"/>
      <c r="D7" s="750"/>
      <c r="E7" s="750"/>
      <c r="F7" s="750"/>
      <c r="G7" s="750"/>
      <c r="H7" s="750"/>
      <c r="I7" s="750"/>
      <c r="J7" s="750"/>
      <c r="K7" s="750"/>
      <c r="L7" s="750"/>
      <c r="M7" s="750"/>
      <c r="N7" s="750"/>
      <c r="O7" s="750"/>
      <c r="P7" s="751"/>
      <c r="Q7" s="752">
        <v>9170</v>
      </c>
      <c r="R7" s="753"/>
      <c r="S7" s="753"/>
      <c r="T7" s="753"/>
      <c r="U7" s="753"/>
      <c r="V7" s="753">
        <v>8753</v>
      </c>
      <c r="W7" s="753"/>
      <c r="X7" s="753"/>
      <c r="Y7" s="753"/>
      <c r="Z7" s="753"/>
      <c r="AA7" s="753">
        <v>417</v>
      </c>
      <c r="AB7" s="753"/>
      <c r="AC7" s="753"/>
      <c r="AD7" s="753"/>
      <c r="AE7" s="754"/>
      <c r="AF7" s="755">
        <v>336</v>
      </c>
      <c r="AG7" s="756"/>
      <c r="AH7" s="756"/>
      <c r="AI7" s="756"/>
      <c r="AJ7" s="757"/>
      <c r="AK7" s="792">
        <v>226</v>
      </c>
      <c r="AL7" s="793"/>
      <c r="AM7" s="793"/>
      <c r="AN7" s="793"/>
      <c r="AO7" s="793"/>
      <c r="AP7" s="793">
        <v>6963</v>
      </c>
      <c r="AQ7" s="793"/>
      <c r="AR7" s="793"/>
      <c r="AS7" s="793"/>
      <c r="AT7" s="793"/>
      <c r="AU7" s="794" t="s">
        <v>532</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534</v>
      </c>
      <c r="BT7" s="797"/>
      <c r="BU7" s="797"/>
      <c r="BV7" s="797"/>
      <c r="BW7" s="797"/>
      <c r="BX7" s="797"/>
      <c r="BY7" s="797"/>
      <c r="BZ7" s="797"/>
      <c r="CA7" s="797"/>
      <c r="CB7" s="797"/>
      <c r="CC7" s="797"/>
      <c r="CD7" s="797"/>
      <c r="CE7" s="797"/>
      <c r="CF7" s="797"/>
      <c r="CG7" s="798"/>
      <c r="CH7" s="789">
        <v>-1</v>
      </c>
      <c r="CI7" s="790"/>
      <c r="CJ7" s="790"/>
      <c r="CK7" s="790"/>
      <c r="CL7" s="791"/>
      <c r="CM7" s="789">
        <v>-9</v>
      </c>
      <c r="CN7" s="790"/>
      <c r="CO7" s="790"/>
      <c r="CP7" s="790"/>
      <c r="CQ7" s="791"/>
      <c r="CR7" s="789">
        <v>20</v>
      </c>
      <c r="CS7" s="790"/>
      <c r="CT7" s="790"/>
      <c r="CU7" s="790"/>
      <c r="CV7" s="791"/>
      <c r="CW7" s="789" t="s">
        <v>537</v>
      </c>
      <c r="CX7" s="790"/>
      <c r="CY7" s="790"/>
      <c r="CZ7" s="790"/>
      <c r="DA7" s="791"/>
      <c r="DB7" s="789" t="s">
        <v>537</v>
      </c>
      <c r="DC7" s="790"/>
      <c r="DD7" s="790"/>
      <c r="DE7" s="790"/>
      <c r="DF7" s="791"/>
      <c r="DG7" s="789" t="s">
        <v>537</v>
      </c>
      <c r="DH7" s="790"/>
      <c r="DI7" s="790"/>
      <c r="DJ7" s="790"/>
      <c r="DK7" s="791"/>
      <c r="DL7" s="789" t="s">
        <v>537</v>
      </c>
      <c r="DM7" s="790"/>
      <c r="DN7" s="790"/>
      <c r="DO7" s="790"/>
      <c r="DP7" s="791"/>
      <c r="DQ7" s="789" t="s">
        <v>537</v>
      </c>
      <c r="DR7" s="790"/>
      <c r="DS7" s="790"/>
      <c r="DT7" s="790"/>
      <c r="DU7" s="791"/>
      <c r="DV7" s="770"/>
      <c r="DW7" s="771"/>
      <c r="DX7" s="771"/>
      <c r="DY7" s="771"/>
      <c r="DZ7" s="772"/>
      <c r="EA7" s="205"/>
    </row>
    <row r="8" spans="1:131" s="206" customFormat="1" ht="26.25" customHeight="1" x14ac:dyDescent="0.15">
      <c r="A8" s="212">
        <v>2</v>
      </c>
      <c r="B8" s="773" t="s">
        <v>536</v>
      </c>
      <c r="C8" s="774"/>
      <c r="D8" s="774"/>
      <c r="E8" s="774"/>
      <c r="F8" s="774"/>
      <c r="G8" s="774"/>
      <c r="H8" s="774"/>
      <c r="I8" s="774"/>
      <c r="J8" s="774"/>
      <c r="K8" s="774"/>
      <c r="L8" s="774"/>
      <c r="M8" s="774"/>
      <c r="N8" s="774"/>
      <c r="O8" s="774"/>
      <c r="P8" s="775"/>
      <c r="Q8" s="776">
        <v>0</v>
      </c>
      <c r="R8" s="777"/>
      <c r="S8" s="777"/>
      <c r="T8" s="777"/>
      <c r="U8" s="777"/>
      <c r="V8" s="777">
        <v>0</v>
      </c>
      <c r="W8" s="777"/>
      <c r="X8" s="777"/>
      <c r="Y8" s="777"/>
      <c r="Z8" s="777"/>
      <c r="AA8" s="777" t="s">
        <v>537</v>
      </c>
      <c r="AB8" s="777"/>
      <c r="AC8" s="777"/>
      <c r="AD8" s="777"/>
      <c r="AE8" s="778"/>
      <c r="AF8" s="779" t="s">
        <v>538</v>
      </c>
      <c r="AG8" s="780"/>
      <c r="AH8" s="780"/>
      <c r="AI8" s="780"/>
      <c r="AJ8" s="781"/>
      <c r="AK8" s="782" t="s">
        <v>537</v>
      </c>
      <c r="AL8" s="783"/>
      <c r="AM8" s="783"/>
      <c r="AN8" s="783"/>
      <c r="AO8" s="783"/>
      <c r="AP8" s="783" t="s">
        <v>537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559</v>
      </c>
      <c r="BT8" s="787"/>
      <c r="BU8" s="787"/>
      <c r="BV8" s="787"/>
      <c r="BW8" s="787"/>
      <c r="BX8" s="787"/>
      <c r="BY8" s="787"/>
      <c r="BZ8" s="787"/>
      <c r="CA8" s="787"/>
      <c r="CB8" s="787"/>
      <c r="CC8" s="787"/>
      <c r="CD8" s="787"/>
      <c r="CE8" s="787"/>
      <c r="CF8" s="787"/>
      <c r="CG8" s="788"/>
      <c r="CH8" s="799">
        <v>3</v>
      </c>
      <c r="CI8" s="800"/>
      <c r="CJ8" s="800"/>
      <c r="CK8" s="800"/>
      <c r="CL8" s="801"/>
      <c r="CM8" s="799">
        <v>50</v>
      </c>
      <c r="CN8" s="800"/>
      <c r="CO8" s="800"/>
      <c r="CP8" s="800"/>
      <c r="CQ8" s="801"/>
      <c r="CR8" s="799">
        <v>32</v>
      </c>
      <c r="CS8" s="800"/>
      <c r="CT8" s="800"/>
      <c r="CU8" s="800"/>
      <c r="CV8" s="801"/>
      <c r="CW8" s="799">
        <v>4</v>
      </c>
      <c r="CX8" s="800"/>
      <c r="CY8" s="800"/>
      <c r="CZ8" s="800"/>
      <c r="DA8" s="801"/>
      <c r="DB8" s="799" t="s">
        <v>537</v>
      </c>
      <c r="DC8" s="800"/>
      <c r="DD8" s="800"/>
      <c r="DE8" s="800"/>
      <c r="DF8" s="801"/>
      <c r="DG8" s="799" t="s">
        <v>537</v>
      </c>
      <c r="DH8" s="800"/>
      <c r="DI8" s="800"/>
      <c r="DJ8" s="800"/>
      <c r="DK8" s="801"/>
      <c r="DL8" s="799" t="s">
        <v>537</v>
      </c>
      <c r="DM8" s="800"/>
      <c r="DN8" s="800"/>
      <c r="DO8" s="800"/>
      <c r="DP8" s="801"/>
      <c r="DQ8" s="799" t="s">
        <v>537</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9170</v>
      </c>
      <c r="R23" s="812"/>
      <c r="S23" s="812"/>
      <c r="T23" s="812"/>
      <c r="U23" s="812"/>
      <c r="V23" s="812">
        <v>8753</v>
      </c>
      <c r="W23" s="812"/>
      <c r="X23" s="812"/>
      <c r="Y23" s="812"/>
      <c r="Z23" s="812"/>
      <c r="AA23" s="812">
        <v>417</v>
      </c>
      <c r="AB23" s="812"/>
      <c r="AC23" s="812"/>
      <c r="AD23" s="812"/>
      <c r="AE23" s="813"/>
      <c r="AF23" s="814">
        <v>336</v>
      </c>
      <c r="AG23" s="812"/>
      <c r="AH23" s="812"/>
      <c r="AI23" s="812"/>
      <c r="AJ23" s="815"/>
      <c r="AK23" s="816"/>
      <c r="AL23" s="817"/>
      <c r="AM23" s="817"/>
      <c r="AN23" s="817"/>
      <c r="AO23" s="817"/>
      <c r="AP23" s="812">
        <v>6963</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539</v>
      </c>
      <c r="C28" s="750"/>
      <c r="D28" s="750"/>
      <c r="E28" s="750"/>
      <c r="F28" s="750"/>
      <c r="G28" s="750"/>
      <c r="H28" s="750"/>
      <c r="I28" s="750"/>
      <c r="J28" s="750"/>
      <c r="K28" s="750"/>
      <c r="L28" s="750"/>
      <c r="M28" s="750"/>
      <c r="N28" s="750"/>
      <c r="O28" s="750"/>
      <c r="P28" s="751"/>
      <c r="Q28" s="840">
        <v>2764</v>
      </c>
      <c r="R28" s="841"/>
      <c r="S28" s="841"/>
      <c r="T28" s="841"/>
      <c r="U28" s="841"/>
      <c r="V28" s="841">
        <v>2804</v>
      </c>
      <c r="W28" s="841"/>
      <c r="X28" s="841"/>
      <c r="Y28" s="841"/>
      <c r="Z28" s="841"/>
      <c r="AA28" s="841">
        <v>-40</v>
      </c>
      <c r="AB28" s="841"/>
      <c r="AC28" s="841"/>
      <c r="AD28" s="841"/>
      <c r="AE28" s="842"/>
      <c r="AF28" s="843">
        <v>-40</v>
      </c>
      <c r="AG28" s="841"/>
      <c r="AH28" s="841"/>
      <c r="AI28" s="841"/>
      <c r="AJ28" s="844"/>
      <c r="AK28" s="845">
        <v>229</v>
      </c>
      <c r="AL28" s="836"/>
      <c r="AM28" s="836"/>
      <c r="AN28" s="836"/>
      <c r="AO28" s="836"/>
      <c r="AP28" s="836" t="s">
        <v>537</v>
      </c>
      <c r="AQ28" s="836"/>
      <c r="AR28" s="836"/>
      <c r="AS28" s="836"/>
      <c r="AT28" s="836"/>
      <c r="AU28" s="836" t="s">
        <v>537</v>
      </c>
      <c r="AV28" s="836"/>
      <c r="AW28" s="836"/>
      <c r="AX28" s="836"/>
      <c r="AY28" s="836"/>
      <c r="AZ28" s="837" t="s">
        <v>537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540</v>
      </c>
      <c r="C29" s="774"/>
      <c r="D29" s="774"/>
      <c r="E29" s="774"/>
      <c r="F29" s="774"/>
      <c r="G29" s="774"/>
      <c r="H29" s="774"/>
      <c r="I29" s="774"/>
      <c r="J29" s="774"/>
      <c r="K29" s="774"/>
      <c r="L29" s="774"/>
      <c r="M29" s="774"/>
      <c r="N29" s="774"/>
      <c r="O29" s="774"/>
      <c r="P29" s="775"/>
      <c r="Q29" s="776">
        <v>2068</v>
      </c>
      <c r="R29" s="777"/>
      <c r="S29" s="777"/>
      <c r="T29" s="777"/>
      <c r="U29" s="777"/>
      <c r="V29" s="777">
        <v>2038</v>
      </c>
      <c r="W29" s="777"/>
      <c r="X29" s="777"/>
      <c r="Y29" s="777"/>
      <c r="Z29" s="777"/>
      <c r="AA29" s="777">
        <v>30</v>
      </c>
      <c r="AB29" s="777"/>
      <c r="AC29" s="777"/>
      <c r="AD29" s="777"/>
      <c r="AE29" s="778"/>
      <c r="AF29" s="779">
        <v>30</v>
      </c>
      <c r="AG29" s="780"/>
      <c r="AH29" s="780"/>
      <c r="AI29" s="780"/>
      <c r="AJ29" s="781"/>
      <c r="AK29" s="848">
        <v>344</v>
      </c>
      <c r="AL29" s="849"/>
      <c r="AM29" s="849"/>
      <c r="AN29" s="849"/>
      <c r="AO29" s="849"/>
      <c r="AP29" s="849" t="s">
        <v>537</v>
      </c>
      <c r="AQ29" s="849"/>
      <c r="AR29" s="849"/>
      <c r="AS29" s="849"/>
      <c r="AT29" s="849"/>
      <c r="AU29" s="849" t="s">
        <v>537</v>
      </c>
      <c r="AV29" s="849"/>
      <c r="AW29" s="849"/>
      <c r="AX29" s="849"/>
      <c r="AY29" s="849"/>
      <c r="AZ29" s="850" t="s">
        <v>537</v>
      </c>
      <c r="BA29" s="850"/>
      <c r="BB29" s="850"/>
      <c r="BC29" s="850"/>
      <c r="BD29" s="850"/>
      <c r="BE29" s="846" t="s">
        <v>533</v>
      </c>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541</v>
      </c>
      <c r="C30" s="774"/>
      <c r="D30" s="774"/>
      <c r="E30" s="774"/>
      <c r="F30" s="774"/>
      <c r="G30" s="774"/>
      <c r="H30" s="774"/>
      <c r="I30" s="774"/>
      <c r="J30" s="774"/>
      <c r="K30" s="774"/>
      <c r="L30" s="774"/>
      <c r="M30" s="774"/>
      <c r="N30" s="774"/>
      <c r="O30" s="774"/>
      <c r="P30" s="775"/>
      <c r="Q30" s="776">
        <v>197</v>
      </c>
      <c r="R30" s="777"/>
      <c r="S30" s="777"/>
      <c r="T30" s="777"/>
      <c r="U30" s="777"/>
      <c r="V30" s="777">
        <v>195</v>
      </c>
      <c r="W30" s="777"/>
      <c r="X30" s="777"/>
      <c r="Y30" s="777"/>
      <c r="Z30" s="777"/>
      <c r="AA30" s="777">
        <v>2</v>
      </c>
      <c r="AB30" s="777"/>
      <c r="AC30" s="777"/>
      <c r="AD30" s="777"/>
      <c r="AE30" s="778"/>
      <c r="AF30" s="779">
        <v>2</v>
      </c>
      <c r="AG30" s="780"/>
      <c r="AH30" s="780"/>
      <c r="AI30" s="780"/>
      <c r="AJ30" s="781"/>
      <c r="AK30" s="848">
        <v>71</v>
      </c>
      <c r="AL30" s="849"/>
      <c r="AM30" s="849"/>
      <c r="AN30" s="849"/>
      <c r="AO30" s="849"/>
      <c r="AP30" s="849" t="s">
        <v>537</v>
      </c>
      <c r="AQ30" s="849"/>
      <c r="AR30" s="849"/>
      <c r="AS30" s="849"/>
      <c r="AT30" s="849"/>
      <c r="AU30" s="849" t="s">
        <v>537</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542</v>
      </c>
      <c r="C31" s="774"/>
      <c r="D31" s="774"/>
      <c r="E31" s="774"/>
      <c r="F31" s="774"/>
      <c r="G31" s="774"/>
      <c r="H31" s="774"/>
      <c r="I31" s="774"/>
      <c r="J31" s="774"/>
      <c r="K31" s="774"/>
      <c r="L31" s="774"/>
      <c r="M31" s="774"/>
      <c r="N31" s="774"/>
      <c r="O31" s="774"/>
      <c r="P31" s="775"/>
      <c r="Q31" s="776">
        <v>183</v>
      </c>
      <c r="R31" s="777"/>
      <c r="S31" s="777"/>
      <c r="T31" s="777"/>
      <c r="U31" s="777"/>
      <c r="V31" s="777">
        <v>167</v>
      </c>
      <c r="W31" s="777"/>
      <c r="X31" s="777"/>
      <c r="Y31" s="777"/>
      <c r="Z31" s="777"/>
      <c r="AA31" s="777">
        <v>16</v>
      </c>
      <c r="AB31" s="777"/>
      <c r="AC31" s="777"/>
      <c r="AD31" s="777"/>
      <c r="AE31" s="778"/>
      <c r="AF31" s="779">
        <v>262</v>
      </c>
      <c r="AG31" s="780"/>
      <c r="AH31" s="780"/>
      <c r="AI31" s="780"/>
      <c r="AJ31" s="781"/>
      <c r="AK31" s="848" t="s">
        <v>537</v>
      </c>
      <c r="AL31" s="849"/>
      <c r="AM31" s="849"/>
      <c r="AN31" s="849"/>
      <c r="AO31" s="849"/>
      <c r="AP31" s="849">
        <v>554</v>
      </c>
      <c r="AQ31" s="849"/>
      <c r="AR31" s="849"/>
      <c r="AS31" s="849"/>
      <c r="AT31" s="849"/>
      <c r="AU31" s="849" t="s">
        <v>537</v>
      </c>
      <c r="AV31" s="849"/>
      <c r="AW31" s="849"/>
      <c r="AX31" s="849"/>
      <c r="AY31" s="849"/>
      <c r="AZ31" s="850" t="s">
        <v>537</v>
      </c>
      <c r="BA31" s="850"/>
      <c r="BB31" s="850"/>
      <c r="BC31" s="850"/>
      <c r="BD31" s="850"/>
      <c r="BE31" s="846" t="s">
        <v>543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544</v>
      </c>
      <c r="C32" s="774"/>
      <c r="D32" s="774"/>
      <c r="E32" s="774"/>
      <c r="F32" s="774"/>
      <c r="G32" s="774"/>
      <c r="H32" s="774"/>
      <c r="I32" s="774"/>
      <c r="J32" s="774"/>
      <c r="K32" s="774"/>
      <c r="L32" s="774"/>
      <c r="M32" s="774"/>
      <c r="N32" s="774"/>
      <c r="O32" s="774"/>
      <c r="P32" s="775"/>
      <c r="Q32" s="776">
        <v>36</v>
      </c>
      <c r="R32" s="777"/>
      <c r="S32" s="777"/>
      <c r="T32" s="777"/>
      <c r="U32" s="777"/>
      <c r="V32" s="777">
        <v>29</v>
      </c>
      <c r="W32" s="777"/>
      <c r="X32" s="777"/>
      <c r="Y32" s="777"/>
      <c r="Z32" s="777"/>
      <c r="AA32" s="777">
        <v>7</v>
      </c>
      <c r="AB32" s="777"/>
      <c r="AC32" s="777"/>
      <c r="AD32" s="777"/>
      <c r="AE32" s="778"/>
      <c r="AF32" s="779">
        <v>7</v>
      </c>
      <c r="AG32" s="780"/>
      <c r="AH32" s="780"/>
      <c r="AI32" s="780"/>
      <c r="AJ32" s="781"/>
      <c r="AK32" s="848">
        <v>13</v>
      </c>
      <c r="AL32" s="849"/>
      <c r="AM32" s="849"/>
      <c r="AN32" s="849"/>
      <c r="AO32" s="849"/>
      <c r="AP32" s="849">
        <v>17</v>
      </c>
      <c r="AQ32" s="849"/>
      <c r="AR32" s="849"/>
      <c r="AS32" s="849"/>
      <c r="AT32" s="849"/>
      <c r="AU32" s="849">
        <v>2</v>
      </c>
      <c r="AV32" s="849"/>
      <c r="AW32" s="849"/>
      <c r="AX32" s="849"/>
      <c r="AY32" s="849"/>
      <c r="AZ32" s="850" t="s">
        <v>537</v>
      </c>
      <c r="BA32" s="850"/>
      <c r="BB32" s="850"/>
      <c r="BC32" s="850"/>
      <c r="BD32" s="850"/>
      <c r="BE32" s="846" t="s">
        <v>545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377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261</v>
      </c>
      <c r="AG63" s="860"/>
      <c r="AH63" s="860"/>
      <c r="AI63" s="860"/>
      <c r="AJ63" s="861"/>
      <c r="AK63" s="862"/>
      <c r="AL63" s="857"/>
      <c r="AM63" s="857"/>
      <c r="AN63" s="857"/>
      <c r="AO63" s="857"/>
      <c r="AP63" s="860">
        <v>571</v>
      </c>
      <c r="AQ63" s="860"/>
      <c r="AR63" s="860"/>
      <c r="AS63" s="860"/>
      <c r="AT63" s="860"/>
      <c r="AU63" s="860">
        <v>2</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378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379</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380</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546</v>
      </c>
      <c r="C68" s="888"/>
      <c r="D68" s="888"/>
      <c r="E68" s="888"/>
      <c r="F68" s="888"/>
      <c r="G68" s="888"/>
      <c r="H68" s="888"/>
      <c r="I68" s="888"/>
      <c r="J68" s="888"/>
      <c r="K68" s="888"/>
      <c r="L68" s="888"/>
      <c r="M68" s="888"/>
      <c r="N68" s="888"/>
      <c r="O68" s="888"/>
      <c r="P68" s="889"/>
      <c r="Q68" s="890">
        <v>2598</v>
      </c>
      <c r="R68" s="884"/>
      <c r="S68" s="884"/>
      <c r="T68" s="884"/>
      <c r="U68" s="884"/>
      <c r="V68" s="884">
        <v>2093</v>
      </c>
      <c r="W68" s="884"/>
      <c r="X68" s="884"/>
      <c r="Y68" s="884"/>
      <c r="Z68" s="884"/>
      <c r="AA68" s="884">
        <v>505</v>
      </c>
      <c r="AB68" s="884"/>
      <c r="AC68" s="884"/>
      <c r="AD68" s="884"/>
      <c r="AE68" s="884"/>
      <c r="AF68" s="884">
        <v>505</v>
      </c>
      <c r="AG68" s="884"/>
      <c r="AH68" s="884"/>
      <c r="AI68" s="884"/>
      <c r="AJ68" s="884"/>
      <c r="AK68" s="884" t="s">
        <v>537</v>
      </c>
      <c r="AL68" s="884"/>
      <c r="AM68" s="884"/>
      <c r="AN68" s="884"/>
      <c r="AO68" s="884"/>
      <c r="AP68" s="884" t="s">
        <v>537</v>
      </c>
      <c r="AQ68" s="884"/>
      <c r="AR68" s="884"/>
      <c r="AS68" s="884"/>
      <c r="AT68" s="884"/>
      <c r="AU68" s="884" t="s">
        <v>537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547</v>
      </c>
      <c r="C69" s="892"/>
      <c r="D69" s="892"/>
      <c r="E69" s="892"/>
      <c r="F69" s="892"/>
      <c r="G69" s="892"/>
      <c r="H69" s="892"/>
      <c r="I69" s="892"/>
      <c r="J69" s="892"/>
      <c r="K69" s="892"/>
      <c r="L69" s="892"/>
      <c r="M69" s="892"/>
      <c r="N69" s="892"/>
      <c r="O69" s="892"/>
      <c r="P69" s="893"/>
      <c r="Q69" s="894">
        <v>358</v>
      </c>
      <c r="R69" s="849"/>
      <c r="S69" s="849"/>
      <c r="T69" s="849"/>
      <c r="U69" s="849"/>
      <c r="V69" s="849">
        <v>358</v>
      </c>
      <c r="W69" s="849"/>
      <c r="X69" s="849"/>
      <c r="Y69" s="849"/>
      <c r="Z69" s="849"/>
      <c r="AA69" s="849">
        <v>0</v>
      </c>
      <c r="AB69" s="849"/>
      <c r="AC69" s="849"/>
      <c r="AD69" s="849"/>
      <c r="AE69" s="849"/>
      <c r="AF69" s="849">
        <v>0</v>
      </c>
      <c r="AG69" s="849"/>
      <c r="AH69" s="849"/>
      <c r="AI69" s="849"/>
      <c r="AJ69" s="849"/>
      <c r="AK69" s="849">
        <v>5</v>
      </c>
      <c r="AL69" s="849"/>
      <c r="AM69" s="849"/>
      <c r="AN69" s="849"/>
      <c r="AO69" s="849"/>
      <c r="AP69" s="849" t="s">
        <v>472</v>
      </c>
      <c r="AQ69" s="849"/>
      <c r="AR69" s="849"/>
      <c r="AS69" s="849"/>
      <c r="AT69" s="849"/>
      <c r="AU69" s="849" t="s">
        <v>472</v>
      </c>
      <c r="AV69" s="849"/>
      <c r="AW69" s="849"/>
      <c r="AX69" s="849"/>
      <c r="AY69" s="849"/>
      <c r="AZ69" s="895" t="s">
        <v>548</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549</v>
      </c>
      <c r="C70" s="892"/>
      <c r="D70" s="892"/>
      <c r="E70" s="892"/>
      <c r="F70" s="892"/>
      <c r="G70" s="892"/>
      <c r="H70" s="892"/>
      <c r="I70" s="892"/>
      <c r="J70" s="892"/>
      <c r="K70" s="892"/>
      <c r="L70" s="892"/>
      <c r="M70" s="892"/>
      <c r="N70" s="892"/>
      <c r="O70" s="892"/>
      <c r="P70" s="893"/>
      <c r="Q70" s="894">
        <v>39</v>
      </c>
      <c r="R70" s="849"/>
      <c r="S70" s="849"/>
      <c r="T70" s="849"/>
      <c r="U70" s="849"/>
      <c r="V70" s="849">
        <v>39</v>
      </c>
      <c r="W70" s="849"/>
      <c r="X70" s="849"/>
      <c r="Y70" s="849"/>
      <c r="Z70" s="849"/>
      <c r="AA70" s="849">
        <v>0</v>
      </c>
      <c r="AB70" s="849"/>
      <c r="AC70" s="849"/>
      <c r="AD70" s="849"/>
      <c r="AE70" s="849"/>
      <c r="AF70" s="849">
        <v>0</v>
      </c>
      <c r="AG70" s="849"/>
      <c r="AH70" s="849"/>
      <c r="AI70" s="849"/>
      <c r="AJ70" s="849"/>
      <c r="AK70" s="849">
        <v>8</v>
      </c>
      <c r="AL70" s="849"/>
      <c r="AM70" s="849"/>
      <c r="AN70" s="849"/>
      <c r="AO70" s="849"/>
      <c r="AP70" s="849" t="s">
        <v>472</v>
      </c>
      <c r="AQ70" s="849"/>
      <c r="AR70" s="849"/>
      <c r="AS70" s="849"/>
      <c r="AT70" s="849"/>
      <c r="AU70" s="849" t="s">
        <v>472</v>
      </c>
      <c r="AV70" s="849"/>
      <c r="AW70" s="849"/>
      <c r="AX70" s="849"/>
      <c r="AY70" s="849"/>
      <c r="AZ70" s="895" t="s">
        <v>550</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551</v>
      </c>
      <c r="C71" s="892"/>
      <c r="D71" s="892"/>
      <c r="E71" s="892"/>
      <c r="F71" s="892"/>
      <c r="G71" s="892"/>
      <c r="H71" s="892"/>
      <c r="I71" s="892"/>
      <c r="J71" s="892"/>
      <c r="K71" s="892"/>
      <c r="L71" s="892"/>
      <c r="M71" s="892"/>
      <c r="N71" s="892"/>
      <c r="O71" s="892"/>
      <c r="P71" s="893"/>
      <c r="Q71" s="894">
        <v>61</v>
      </c>
      <c r="R71" s="849"/>
      <c r="S71" s="849"/>
      <c r="T71" s="849"/>
      <c r="U71" s="849"/>
      <c r="V71" s="849">
        <v>50</v>
      </c>
      <c r="W71" s="849"/>
      <c r="X71" s="849"/>
      <c r="Y71" s="849"/>
      <c r="Z71" s="849"/>
      <c r="AA71" s="849">
        <v>11</v>
      </c>
      <c r="AB71" s="849"/>
      <c r="AC71" s="849"/>
      <c r="AD71" s="849"/>
      <c r="AE71" s="849"/>
      <c r="AF71" s="849">
        <v>11</v>
      </c>
      <c r="AG71" s="849"/>
      <c r="AH71" s="849"/>
      <c r="AI71" s="849"/>
      <c r="AJ71" s="849"/>
      <c r="AK71" s="849" t="s">
        <v>472</v>
      </c>
      <c r="AL71" s="849"/>
      <c r="AM71" s="849"/>
      <c r="AN71" s="849"/>
      <c r="AO71" s="849"/>
      <c r="AP71" s="849" t="s">
        <v>472</v>
      </c>
      <c r="AQ71" s="849"/>
      <c r="AR71" s="849"/>
      <c r="AS71" s="849"/>
      <c r="AT71" s="849"/>
      <c r="AU71" s="849" t="s">
        <v>472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552</v>
      </c>
      <c r="C72" s="892"/>
      <c r="D72" s="892"/>
      <c r="E72" s="892"/>
      <c r="F72" s="892"/>
      <c r="G72" s="892"/>
      <c r="H72" s="892"/>
      <c r="I72" s="892"/>
      <c r="J72" s="892"/>
      <c r="K72" s="892"/>
      <c r="L72" s="892"/>
      <c r="M72" s="892"/>
      <c r="N72" s="892"/>
      <c r="O72" s="892"/>
      <c r="P72" s="893"/>
      <c r="Q72" s="894">
        <v>215</v>
      </c>
      <c r="R72" s="849"/>
      <c r="S72" s="849"/>
      <c r="T72" s="849"/>
      <c r="U72" s="849"/>
      <c r="V72" s="849">
        <v>160</v>
      </c>
      <c r="W72" s="849"/>
      <c r="X72" s="849"/>
      <c r="Y72" s="849"/>
      <c r="Z72" s="849"/>
      <c r="AA72" s="849">
        <v>55</v>
      </c>
      <c r="AB72" s="849"/>
      <c r="AC72" s="849"/>
      <c r="AD72" s="849"/>
      <c r="AE72" s="849"/>
      <c r="AF72" s="849">
        <v>55</v>
      </c>
      <c r="AG72" s="849"/>
      <c r="AH72" s="849"/>
      <c r="AI72" s="849"/>
      <c r="AJ72" s="849"/>
      <c r="AK72" s="849">
        <v>18</v>
      </c>
      <c r="AL72" s="849"/>
      <c r="AM72" s="849"/>
      <c r="AN72" s="849"/>
      <c r="AO72" s="849"/>
      <c r="AP72" s="849" t="s">
        <v>472</v>
      </c>
      <c r="AQ72" s="849"/>
      <c r="AR72" s="849"/>
      <c r="AS72" s="849"/>
      <c r="AT72" s="849"/>
      <c r="AU72" s="849" t="s">
        <v>472</v>
      </c>
      <c r="AV72" s="849"/>
      <c r="AW72" s="849"/>
      <c r="AX72" s="849"/>
      <c r="AY72" s="849"/>
      <c r="AZ72" s="895" t="s">
        <v>553</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554</v>
      </c>
      <c r="C73" s="892"/>
      <c r="D73" s="892"/>
      <c r="E73" s="892"/>
      <c r="F73" s="892"/>
      <c r="G73" s="892"/>
      <c r="H73" s="892"/>
      <c r="I73" s="892"/>
      <c r="J73" s="892"/>
      <c r="K73" s="892"/>
      <c r="L73" s="892"/>
      <c r="M73" s="892"/>
      <c r="N73" s="892"/>
      <c r="O73" s="892"/>
      <c r="P73" s="893"/>
      <c r="Q73" s="894">
        <v>188181</v>
      </c>
      <c r="R73" s="849"/>
      <c r="S73" s="849"/>
      <c r="T73" s="849"/>
      <c r="U73" s="849"/>
      <c r="V73" s="849">
        <v>179413</v>
      </c>
      <c r="W73" s="849"/>
      <c r="X73" s="849"/>
      <c r="Y73" s="849"/>
      <c r="Z73" s="849"/>
      <c r="AA73" s="849">
        <v>8768</v>
      </c>
      <c r="AB73" s="849"/>
      <c r="AC73" s="849"/>
      <c r="AD73" s="849"/>
      <c r="AE73" s="849"/>
      <c r="AF73" s="849">
        <v>8768</v>
      </c>
      <c r="AG73" s="849"/>
      <c r="AH73" s="849"/>
      <c r="AI73" s="849"/>
      <c r="AJ73" s="849"/>
      <c r="AK73" s="849">
        <v>210</v>
      </c>
      <c r="AL73" s="849"/>
      <c r="AM73" s="849"/>
      <c r="AN73" s="849"/>
      <c r="AO73" s="849"/>
      <c r="AP73" s="849" t="s">
        <v>472</v>
      </c>
      <c r="AQ73" s="849"/>
      <c r="AR73" s="849"/>
      <c r="AS73" s="849"/>
      <c r="AT73" s="849"/>
      <c r="AU73" s="849" t="s">
        <v>472</v>
      </c>
      <c r="AV73" s="849"/>
      <c r="AW73" s="849"/>
      <c r="AX73" s="849"/>
      <c r="AY73" s="849"/>
      <c r="AZ73" s="895" t="s">
        <v>555</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556</v>
      </c>
      <c r="C74" s="892"/>
      <c r="D74" s="892"/>
      <c r="E74" s="892"/>
      <c r="F74" s="892"/>
      <c r="G74" s="892"/>
      <c r="H74" s="892"/>
      <c r="I74" s="892"/>
      <c r="J74" s="892"/>
      <c r="K74" s="892"/>
      <c r="L74" s="892"/>
      <c r="M74" s="892"/>
      <c r="N74" s="892"/>
      <c r="O74" s="892"/>
      <c r="P74" s="893"/>
      <c r="Q74" s="894">
        <v>3165</v>
      </c>
      <c r="R74" s="849"/>
      <c r="S74" s="849"/>
      <c r="T74" s="849"/>
      <c r="U74" s="849"/>
      <c r="V74" s="849">
        <v>3162</v>
      </c>
      <c r="W74" s="849"/>
      <c r="X74" s="849"/>
      <c r="Y74" s="849"/>
      <c r="Z74" s="849"/>
      <c r="AA74" s="849">
        <v>3</v>
      </c>
      <c r="AB74" s="849"/>
      <c r="AC74" s="849"/>
      <c r="AD74" s="849"/>
      <c r="AE74" s="849"/>
      <c r="AF74" s="849">
        <v>3</v>
      </c>
      <c r="AG74" s="849"/>
      <c r="AH74" s="849"/>
      <c r="AI74" s="849"/>
      <c r="AJ74" s="849"/>
      <c r="AK74" s="849">
        <v>831</v>
      </c>
      <c r="AL74" s="849"/>
      <c r="AM74" s="849"/>
      <c r="AN74" s="849"/>
      <c r="AO74" s="849"/>
      <c r="AP74" s="849">
        <v>509</v>
      </c>
      <c r="AQ74" s="849"/>
      <c r="AR74" s="849"/>
      <c r="AS74" s="849"/>
      <c r="AT74" s="849"/>
      <c r="AU74" s="849">
        <v>109</v>
      </c>
      <c r="AV74" s="849"/>
      <c r="AW74" s="849"/>
      <c r="AX74" s="849"/>
      <c r="AY74" s="849"/>
      <c r="AZ74" s="895" t="s">
        <v>557</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558</v>
      </c>
      <c r="C75" s="892"/>
      <c r="D75" s="892"/>
      <c r="E75" s="892"/>
      <c r="F75" s="892"/>
      <c r="G75" s="892"/>
      <c r="H75" s="892"/>
      <c r="I75" s="892"/>
      <c r="J75" s="892"/>
      <c r="K75" s="892"/>
      <c r="L75" s="892"/>
      <c r="M75" s="892"/>
      <c r="N75" s="892"/>
      <c r="O75" s="892"/>
      <c r="P75" s="893"/>
      <c r="Q75" s="897">
        <v>671</v>
      </c>
      <c r="R75" s="898"/>
      <c r="S75" s="898"/>
      <c r="T75" s="898"/>
      <c r="U75" s="848"/>
      <c r="V75" s="899">
        <v>653</v>
      </c>
      <c r="W75" s="898"/>
      <c r="X75" s="898"/>
      <c r="Y75" s="898"/>
      <c r="Z75" s="848"/>
      <c r="AA75" s="899">
        <v>18</v>
      </c>
      <c r="AB75" s="898"/>
      <c r="AC75" s="898"/>
      <c r="AD75" s="898"/>
      <c r="AE75" s="848"/>
      <c r="AF75" s="899">
        <v>18</v>
      </c>
      <c r="AG75" s="898"/>
      <c r="AH75" s="898"/>
      <c r="AI75" s="898"/>
      <c r="AJ75" s="848"/>
      <c r="AK75" s="899">
        <v>5</v>
      </c>
      <c r="AL75" s="898"/>
      <c r="AM75" s="898"/>
      <c r="AN75" s="898"/>
      <c r="AO75" s="848"/>
      <c r="AP75" s="899">
        <v>333</v>
      </c>
      <c r="AQ75" s="898"/>
      <c r="AR75" s="898"/>
      <c r="AS75" s="898"/>
      <c r="AT75" s="848"/>
      <c r="AU75" s="899">
        <v>239</v>
      </c>
      <c r="AV75" s="898"/>
      <c r="AW75" s="898"/>
      <c r="AX75" s="898"/>
      <c r="AY75" s="848"/>
      <c r="AZ75" s="895" t="s">
        <v>548</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9360</v>
      </c>
      <c r="AG88" s="860"/>
      <c r="AH88" s="860"/>
      <c r="AI88" s="860"/>
      <c r="AJ88" s="860"/>
      <c r="AK88" s="857"/>
      <c r="AL88" s="857"/>
      <c r="AM88" s="857"/>
      <c r="AN88" s="857"/>
      <c r="AO88" s="857"/>
      <c r="AP88" s="860">
        <v>842</v>
      </c>
      <c r="AQ88" s="860"/>
      <c r="AR88" s="860"/>
      <c r="AS88" s="860"/>
      <c r="AT88" s="860"/>
      <c r="AU88" s="860">
        <v>348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52</v>
      </c>
      <c r="CS102" s="868"/>
      <c r="CT102" s="868"/>
      <c r="CU102" s="868"/>
      <c r="CV102" s="911"/>
      <c r="CW102" s="910">
        <v>4</v>
      </c>
      <c r="CX102" s="868"/>
      <c r="CY102" s="868"/>
      <c r="CZ102" s="868"/>
      <c r="DA102" s="911"/>
      <c r="DB102" s="910" t="s">
        <v>537</v>
      </c>
      <c r="DC102" s="868"/>
      <c r="DD102" s="868"/>
      <c r="DE102" s="868"/>
      <c r="DF102" s="911"/>
      <c r="DG102" s="910" t="s">
        <v>537</v>
      </c>
      <c r="DH102" s="868"/>
      <c r="DI102" s="868"/>
      <c r="DJ102" s="868"/>
      <c r="DK102" s="911"/>
      <c r="DL102" s="910" t="s">
        <v>537</v>
      </c>
      <c r="DM102" s="868"/>
      <c r="DN102" s="868"/>
      <c r="DO102" s="868"/>
      <c r="DP102" s="911"/>
      <c r="DQ102" s="910" t="s">
        <v>537</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387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389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390</v>
      </c>
      <c r="AB109" s="913"/>
      <c r="AC109" s="913"/>
      <c r="AD109" s="913"/>
      <c r="AE109" s="914"/>
      <c r="AF109" s="912" t="s">
        <v>285</v>
      </c>
      <c r="AG109" s="913"/>
      <c r="AH109" s="913"/>
      <c r="AI109" s="913"/>
      <c r="AJ109" s="914"/>
      <c r="AK109" s="912" t="s">
        <v>284</v>
      </c>
      <c r="AL109" s="913"/>
      <c r="AM109" s="913"/>
      <c r="AN109" s="913"/>
      <c r="AO109" s="914"/>
      <c r="AP109" s="912" t="s">
        <v>391</v>
      </c>
      <c r="AQ109" s="913"/>
      <c r="AR109" s="913"/>
      <c r="AS109" s="913"/>
      <c r="AT109" s="915"/>
      <c r="AU109" s="934" t="s">
        <v>389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390</v>
      </c>
      <c r="BR109" s="913"/>
      <c r="BS109" s="913"/>
      <c r="BT109" s="913"/>
      <c r="BU109" s="914"/>
      <c r="BV109" s="912" t="s">
        <v>285</v>
      </c>
      <c r="BW109" s="913"/>
      <c r="BX109" s="913"/>
      <c r="BY109" s="913"/>
      <c r="BZ109" s="914"/>
      <c r="CA109" s="912" t="s">
        <v>284</v>
      </c>
      <c r="CB109" s="913"/>
      <c r="CC109" s="913"/>
      <c r="CD109" s="913"/>
      <c r="CE109" s="914"/>
      <c r="CF109" s="935" t="s">
        <v>391</v>
      </c>
      <c r="CG109" s="935"/>
      <c r="CH109" s="935"/>
      <c r="CI109" s="935"/>
      <c r="CJ109" s="935"/>
      <c r="CK109" s="912" t="s">
        <v>392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390</v>
      </c>
      <c r="DH109" s="913"/>
      <c r="DI109" s="913"/>
      <c r="DJ109" s="913"/>
      <c r="DK109" s="914"/>
      <c r="DL109" s="912" t="s">
        <v>285</v>
      </c>
      <c r="DM109" s="913"/>
      <c r="DN109" s="913"/>
      <c r="DO109" s="913"/>
      <c r="DP109" s="914"/>
      <c r="DQ109" s="912" t="s">
        <v>284</v>
      </c>
      <c r="DR109" s="913"/>
      <c r="DS109" s="913"/>
      <c r="DT109" s="913"/>
      <c r="DU109" s="914"/>
      <c r="DV109" s="912" t="s">
        <v>391</v>
      </c>
      <c r="DW109" s="913"/>
      <c r="DX109" s="913"/>
      <c r="DY109" s="913"/>
      <c r="DZ109" s="915"/>
    </row>
    <row r="110" spans="1:131" s="197" customFormat="1" ht="26.25" customHeight="1" x14ac:dyDescent="0.15">
      <c r="A110" s="916" t="s">
        <v>393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775029</v>
      </c>
      <c r="AB110" s="920"/>
      <c r="AC110" s="920"/>
      <c r="AD110" s="920"/>
      <c r="AE110" s="921"/>
      <c r="AF110" s="922">
        <v>787449</v>
      </c>
      <c r="AG110" s="920"/>
      <c r="AH110" s="920"/>
      <c r="AI110" s="920"/>
      <c r="AJ110" s="921"/>
      <c r="AK110" s="922">
        <v>742029</v>
      </c>
      <c r="AL110" s="920"/>
      <c r="AM110" s="920"/>
      <c r="AN110" s="920"/>
      <c r="AO110" s="921"/>
      <c r="AP110" s="923">
        <v>16.899999999999999</v>
      </c>
      <c r="AQ110" s="924"/>
      <c r="AR110" s="924"/>
      <c r="AS110" s="924"/>
      <c r="AT110" s="925"/>
      <c r="AU110" s="926" t="s">
        <v>61</v>
      </c>
      <c r="AV110" s="927"/>
      <c r="AW110" s="927"/>
      <c r="AX110" s="927"/>
      <c r="AY110" s="928"/>
      <c r="AZ110" s="970" t="s">
        <v>394</v>
      </c>
      <c r="BA110" s="917"/>
      <c r="BB110" s="917"/>
      <c r="BC110" s="917"/>
      <c r="BD110" s="917"/>
      <c r="BE110" s="917"/>
      <c r="BF110" s="917"/>
      <c r="BG110" s="917"/>
      <c r="BH110" s="917"/>
      <c r="BI110" s="917"/>
      <c r="BJ110" s="917"/>
      <c r="BK110" s="917"/>
      <c r="BL110" s="917"/>
      <c r="BM110" s="917"/>
      <c r="BN110" s="917"/>
      <c r="BO110" s="917"/>
      <c r="BP110" s="918"/>
      <c r="BQ110" s="956">
        <v>7021668</v>
      </c>
      <c r="BR110" s="957"/>
      <c r="BS110" s="957"/>
      <c r="BT110" s="957"/>
      <c r="BU110" s="957"/>
      <c r="BV110" s="957">
        <v>6834114</v>
      </c>
      <c r="BW110" s="957"/>
      <c r="BX110" s="957"/>
      <c r="BY110" s="957"/>
      <c r="BZ110" s="957"/>
      <c r="CA110" s="957">
        <v>6962658</v>
      </c>
      <c r="CB110" s="957"/>
      <c r="CC110" s="957"/>
      <c r="CD110" s="957"/>
      <c r="CE110" s="957"/>
      <c r="CF110" s="971">
        <v>158.6</v>
      </c>
      <c r="CG110" s="972"/>
      <c r="CH110" s="972"/>
      <c r="CI110" s="972"/>
      <c r="CJ110" s="972"/>
      <c r="CK110" s="973" t="s">
        <v>395</v>
      </c>
      <c r="CL110" s="974"/>
      <c r="CM110" s="953" t="s">
        <v>396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397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398</v>
      </c>
      <c r="BA111" s="980"/>
      <c r="BB111" s="980"/>
      <c r="BC111" s="980"/>
      <c r="BD111" s="980"/>
      <c r="BE111" s="980"/>
      <c r="BF111" s="980"/>
      <c r="BG111" s="980"/>
      <c r="BH111" s="980"/>
      <c r="BI111" s="980"/>
      <c r="BJ111" s="980"/>
      <c r="BK111" s="980"/>
      <c r="BL111" s="980"/>
      <c r="BM111" s="980"/>
      <c r="BN111" s="980"/>
      <c r="BO111" s="980"/>
      <c r="BP111" s="981"/>
      <c r="BQ111" s="949">
        <v>10990</v>
      </c>
      <c r="BR111" s="950"/>
      <c r="BS111" s="950"/>
      <c r="BT111" s="950"/>
      <c r="BU111" s="950"/>
      <c r="BV111" s="950">
        <v>6273</v>
      </c>
      <c r="BW111" s="950"/>
      <c r="BX111" s="950"/>
      <c r="BY111" s="950"/>
      <c r="BZ111" s="950"/>
      <c r="CA111" s="950">
        <v>2702</v>
      </c>
      <c r="CB111" s="950"/>
      <c r="CC111" s="950"/>
      <c r="CD111" s="950"/>
      <c r="CE111" s="950"/>
      <c r="CF111" s="944">
        <v>0.1</v>
      </c>
      <c r="CG111" s="945"/>
      <c r="CH111" s="945"/>
      <c r="CI111" s="945"/>
      <c r="CJ111" s="945"/>
      <c r="CK111" s="975"/>
      <c r="CL111" s="976"/>
      <c r="CM111" s="946" t="s">
        <v>399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400</v>
      </c>
      <c r="DH111" s="950"/>
      <c r="DI111" s="950"/>
      <c r="DJ111" s="950"/>
      <c r="DK111" s="950"/>
      <c r="DL111" s="950" t="s">
        <v>400</v>
      </c>
      <c r="DM111" s="950"/>
      <c r="DN111" s="950"/>
      <c r="DO111" s="950"/>
      <c r="DP111" s="950"/>
      <c r="DQ111" s="950" t="s">
        <v>400</v>
      </c>
      <c r="DR111" s="950"/>
      <c r="DS111" s="950"/>
      <c r="DT111" s="950"/>
      <c r="DU111" s="950"/>
      <c r="DV111" s="951" t="s">
        <v>400</v>
      </c>
      <c r="DW111" s="951"/>
      <c r="DX111" s="951"/>
      <c r="DY111" s="951"/>
      <c r="DZ111" s="952"/>
    </row>
    <row r="112" spans="1:131" s="197" customFormat="1" ht="26.25" customHeight="1" x14ac:dyDescent="0.15">
      <c r="A112" s="982" t="s">
        <v>401</v>
      </c>
      <c r="B112" s="983"/>
      <c r="C112" s="980" t="s">
        <v>402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400</v>
      </c>
      <c r="AB112" s="989"/>
      <c r="AC112" s="989"/>
      <c r="AD112" s="989"/>
      <c r="AE112" s="990"/>
      <c r="AF112" s="991" t="s">
        <v>400</v>
      </c>
      <c r="AG112" s="989"/>
      <c r="AH112" s="989"/>
      <c r="AI112" s="989"/>
      <c r="AJ112" s="990"/>
      <c r="AK112" s="991" t="s">
        <v>400</v>
      </c>
      <c r="AL112" s="989"/>
      <c r="AM112" s="989"/>
      <c r="AN112" s="989"/>
      <c r="AO112" s="990"/>
      <c r="AP112" s="992" t="s">
        <v>400</v>
      </c>
      <c r="AQ112" s="993"/>
      <c r="AR112" s="993"/>
      <c r="AS112" s="993"/>
      <c r="AT112" s="994"/>
      <c r="AU112" s="929"/>
      <c r="AV112" s="930"/>
      <c r="AW112" s="930"/>
      <c r="AX112" s="930"/>
      <c r="AY112" s="931"/>
      <c r="AZ112" s="979" t="s">
        <v>403</v>
      </c>
      <c r="BA112" s="980"/>
      <c r="BB112" s="980"/>
      <c r="BC112" s="980"/>
      <c r="BD112" s="980"/>
      <c r="BE112" s="980"/>
      <c r="BF112" s="980"/>
      <c r="BG112" s="980"/>
      <c r="BH112" s="980"/>
      <c r="BI112" s="980"/>
      <c r="BJ112" s="980"/>
      <c r="BK112" s="980"/>
      <c r="BL112" s="980"/>
      <c r="BM112" s="980"/>
      <c r="BN112" s="980"/>
      <c r="BO112" s="980"/>
      <c r="BP112" s="981"/>
      <c r="BQ112" s="949">
        <v>6513</v>
      </c>
      <c r="BR112" s="950"/>
      <c r="BS112" s="950"/>
      <c r="BT112" s="950"/>
      <c r="BU112" s="950"/>
      <c r="BV112" s="950">
        <v>684</v>
      </c>
      <c r="BW112" s="950"/>
      <c r="BX112" s="950"/>
      <c r="BY112" s="950"/>
      <c r="BZ112" s="950"/>
      <c r="CA112" s="950">
        <v>1527</v>
      </c>
      <c r="CB112" s="950"/>
      <c r="CC112" s="950"/>
      <c r="CD112" s="950"/>
      <c r="CE112" s="950"/>
      <c r="CF112" s="944">
        <v>0</v>
      </c>
      <c r="CG112" s="945"/>
      <c r="CH112" s="945"/>
      <c r="CI112" s="945"/>
      <c r="CJ112" s="945"/>
      <c r="CK112" s="975"/>
      <c r="CL112" s="976"/>
      <c r="CM112" s="946" t="s">
        <v>404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400</v>
      </c>
      <c r="DH112" s="950"/>
      <c r="DI112" s="950"/>
      <c r="DJ112" s="950"/>
      <c r="DK112" s="950"/>
      <c r="DL112" s="950" t="s">
        <v>400</v>
      </c>
      <c r="DM112" s="950"/>
      <c r="DN112" s="950"/>
      <c r="DO112" s="950"/>
      <c r="DP112" s="950"/>
      <c r="DQ112" s="950" t="s">
        <v>400</v>
      </c>
      <c r="DR112" s="950"/>
      <c r="DS112" s="950"/>
      <c r="DT112" s="950"/>
      <c r="DU112" s="950"/>
      <c r="DV112" s="951" t="s">
        <v>400</v>
      </c>
      <c r="DW112" s="951"/>
      <c r="DX112" s="951"/>
      <c r="DY112" s="951"/>
      <c r="DZ112" s="952"/>
    </row>
    <row r="113" spans="1:130" s="197" customFormat="1" ht="26.25" customHeight="1" x14ac:dyDescent="0.15">
      <c r="A113" s="984"/>
      <c r="B113" s="985"/>
      <c r="C113" s="980" t="s">
        <v>405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t="s">
        <v>400</v>
      </c>
      <c r="AB113" s="964"/>
      <c r="AC113" s="964"/>
      <c r="AD113" s="964"/>
      <c r="AE113" s="965"/>
      <c r="AF113" s="966">
        <v>293</v>
      </c>
      <c r="AG113" s="964"/>
      <c r="AH113" s="964"/>
      <c r="AI113" s="964"/>
      <c r="AJ113" s="965"/>
      <c r="AK113" s="966">
        <v>422</v>
      </c>
      <c r="AL113" s="964"/>
      <c r="AM113" s="964"/>
      <c r="AN113" s="964"/>
      <c r="AO113" s="965"/>
      <c r="AP113" s="967">
        <v>0</v>
      </c>
      <c r="AQ113" s="968"/>
      <c r="AR113" s="968"/>
      <c r="AS113" s="968"/>
      <c r="AT113" s="969"/>
      <c r="AU113" s="929"/>
      <c r="AV113" s="930"/>
      <c r="AW113" s="930"/>
      <c r="AX113" s="930"/>
      <c r="AY113" s="931"/>
      <c r="AZ113" s="979" t="s">
        <v>406</v>
      </c>
      <c r="BA113" s="980"/>
      <c r="BB113" s="980"/>
      <c r="BC113" s="980"/>
      <c r="BD113" s="980"/>
      <c r="BE113" s="980"/>
      <c r="BF113" s="980"/>
      <c r="BG113" s="980"/>
      <c r="BH113" s="980"/>
      <c r="BI113" s="980"/>
      <c r="BJ113" s="980"/>
      <c r="BK113" s="980"/>
      <c r="BL113" s="980"/>
      <c r="BM113" s="980"/>
      <c r="BN113" s="980"/>
      <c r="BO113" s="980"/>
      <c r="BP113" s="981"/>
      <c r="BQ113" s="949">
        <v>568628</v>
      </c>
      <c r="BR113" s="950"/>
      <c r="BS113" s="950"/>
      <c r="BT113" s="950"/>
      <c r="BU113" s="950"/>
      <c r="BV113" s="950">
        <v>444524</v>
      </c>
      <c r="BW113" s="950"/>
      <c r="BX113" s="950"/>
      <c r="BY113" s="950"/>
      <c r="BZ113" s="950"/>
      <c r="CA113" s="950">
        <v>347998</v>
      </c>
      <c r="CB113" s="950"/>
      <c r="CC113" s="950"/>
      <c r="CD113" s="950"/>
      <c r="CE113" s="950"/>
      <c r="CF113" s="944">
        <v>7.9</v>
      </c>
      <c r="CG113" s="945"/>
      <c r="CH113" s="945"/>
      <c r="CI113" s="945"/>
      <c r="CJ113" s="945"/>
      <c r="CK113" s="975"/>
      <c r="CL113" s="976"/>
      <c r="CM113" s="946" t="s">
        <v>407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400</v>
      </c>
      <c r="DH113" s="989"/>
      <c r="DI113" s="989"/>
      <c r="DJ113" s="989"/>
      <c r="DK113" s="990"/>
      <c r="DL113" s="991" t="s">
        <v>400</v>
      </c>
      <c r="DM113" s="989"/>
      <c r="DN113" s="989"/>
      <c r="DO113" s="989"/>
      <c r="DP113" s="990"/>
      <c r="DQ113" s="991" t="s">
        <v>400</v>
      </c>
      <c r="DR113" s="989"/>
      <c r="DS113" s="989"/>
      <c r="DT113" s="989"/>
      <c r="DU113" s="990"/>
      <c r="DV113" s="992" t="s">
        <v>400</v>
      </c>
      <c r="DW113" s="993"/>
      <c r="DX113" s="993"/>
      <c r="DY113" s="993"/>
      <c r="DZ113" s="994"/>
    </row>
    <row r="114" spans="1:130" s="197" customFormat="1" ht="26.25" customHeight="1" x14ac:dyDescent="0.15">
      <c r="A114" s="984"/>
      <c r="B114" s="985"/>
      <c r="C114" s="980" t="s">
        <v>408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198578</v>
      </c>
      <c r="AB114" s="989"/>
      <c r="AC114" s="989"/>
      <c r="AD114" s="989"/>
      <c r="AE114" s="990"/>
      <c r="AF114" s="991">
        <v>147139</v>
      </c>
      <c r="AG114" s="989"/>
      <c r="AH114" s="989"/>
      <c r="AI114" s="989"/>
      <c r="AJ114" s="990"/>
      <c r="AK114" s="991">
        <v>107174</v>
      </c>
      <c r="AL114" s="989"/>
      <c r="AM114" s="989"/>
      <c r="AN114" s="989"/>
      <c r="AO114" s="990"/>
      <c r="AP114" s="992">
        <v>2.4</v>
      </c>
      <c r="AQ114" s="993"/>
      <c r="AR114" s="993"/>
      <c r="AS114" s="993"/>
      <c r="AT114" s="994"/>
      <c r="AU114" s="929"/>
      <c r="AV114" s="930"/>
      <c r="AW114" s="930"/>
      <c r="AX114" s="930"/>
      <c r="AY114" s="931"/>
      <c r="AZ114" s="979" t="s">
        <v>409</v>
      </c>
      <c r="BA114" s="980"/>
      <c r="BB114" s="980"/>
      <c r="BC114" s="980"/>
      <c r="BD114" s="980"/>
      <c r="BE114" s="980"/>
      <c r="BF114" s="980"/>
      <c r="BG114" s="980"/>
      <c r="BH114" s="980"/>
      <c r="BI114" s="980"/>
      <c r="BJ114" s="980"/>
      <c r="BK114" s="980"/>
      <c r="BL114" s="980"/>
      <c r="BM114" s="980"/>
      <c r="BN114" s="980"/>
      <c r="BO114" s="980"/>
      <c r="BP114" s="981"/>
      <c r="BQ114" s="949">
        <v>1804104</v>
      </c>
      <c r="BR114" s="950"/>
      <c r="BS114" s="950"/>
      <c r="BT114" s="950"/>
      <c r="BU114" s="950"/>
      <c r="BV114" s="950">
        <v>1658480</v>
      </c>
      <c r="BW114" s="950"/>
      <c r="BX114" s="950"/>
      <c r="BY114" s="950"/>
      <c r="BZ114" s="950"/>
      <c r="CA114" s="950">
        <v>1572330</v>
      </c>
      <c r="CB114" s="950"/>
      <c r="CC114" s="950"/>
      <c r="CD114" s="950"/>
      <c r="CE114" s="950"/>
      <c r="CF114" s="944">
        <v>35.799999999999997</v>
      </c>
      <c r="CG114" s="945"/>
      <c r="CH114" s="945"/>
      <c r="CI114" s="945"/>
      <c r="CJ114" s="945"/>
      <c r="CK114" s="975"/>
      <c r="CL114" s="976"/>
      <c r="CM114" s="946" t="s">
        <v>410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400</v>
      </c>
      <c r="DH114" s="989"/>
      <c r="DI114" s="989"/>
      <c r="DJ114" s="989"/>
      <c r="DK114" s="990"/>
      <c r="DL114" s="991" t="s">
        <v>400</v>
      </c>
      <c r="DM114" s="989"/>
      <c r="DN114" s="989"/>
      <c r="DO114" s="989"/>
      <c r="DP114" s="990"/>
      <c r="DQ114" s="991" t="s">
        <v>400</v>
      </c>
      <c r="DR114" s="989"/>
      <c r="DS114" s="989"/>
      <c r="DT114" s="989"/>
      <c r="DU114" s="990"/>
      <c r="DV114" s="992" t="s">
        <v>400</v>
      </c>
      <c r="DW114" s="993"/>
      <c r="DX114" s="993"/>
      <c r="DY114" s="993"/>
      <c r="DZ114" s="994"/>
    </row>
    <row r="115" spans="1:130" s="197" customFormat="1" ht="26.25" customHeight="1" x14ac:dyDescent="0.15">
      <c r="A115" s="984"/>
      <c r="B115" s="985"/>
      <c r="C115" s="980" t="s">
        <v>411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6625</v>
      </c>
      <c r="AB115" s="964"/>
      <c r="AC115" s="964"/>
      <c r="AD115" s="964"/>
      <c r="AE115" s="965"/>
      <c r="AF115" s="966">
        <v>5298</v>
      </c>
      <c r="AG115" s="964"/>
      <c r="AH115" s="964"/>
      <c r="AI115" s="964"/>
      <c r="AJ115" s="965"/>
      <c r="AK115" s="966">
        <v>3902</v>
      </c>
      <c r="AL115" s="964"/>
      <c r="AM115" s="964"/>
      <c r="AN115" s="964"/>
      <c r="AO115" s="965"/>
      <c r="AP115" s="967">
        <v>0.1</v>
      </c>
      <c r="AQ115" s="968"/>
      <c r="AR115" s="968"/>
      <c r="AS115" s="968"/>
      <c r="AT115" s="969"/>
      <c r="AU115" s="929"/>
      <c r="AV115" s="930"/>
      <c r="AW115" s="930"/>
      <c r="AX115" s="930"/>
      <c r="AY115" s="931"/>
      <c r="AZ115" s="979" t="s">
        <v>412</v>
      </c>
      <c r="BA115" s="980"/>
      <c r="BB115" s="980"/>
      <c r="BC115" s="980"/>
      <c r="BD115" s="980"/>
      <c r="BE115" s="980"/>
      <c r="BF115" s="980"/>
      <c r="BG115" s="980"/>
      <c r="BH115" s="980"/>
      <c r="BI115" s="980"/>
      <c r="BJ115" s="980"/>
      <c r="BK115" s="980"/>
      <c r="BL115" s="980"/>
      <c r="BM115" s="980"/>
      <c r="BN115" s="980"/>
      <c r="BO115" s="980"/>
      <c r="BP115" s="981"/>
      <c r="BQ115" s="949">
        <v>954</v>
      </c>
      <c r="BR115" s="950"/>
      <c r="BS115" s="950"/>
      <c r="BT115" s="950"/>
      <c r="BU115" s="950"/>
      <c r="BV115" s="950">
        <v>238</v>
      </c>
      <c r="BW115" s="950"/>
      <c r="BX115" s="950"/>
      <c r="BY115" s="950"/>
      <c r="BZ115" s="950"/>
      <c r="CA115" s="950" t="s">
        <v>400</v>
      </c>
      <c r="CB115" s="950"/>
      <c r="CC115" s="950"/>
      <c r="CD115" s="950"/>
      <c r="CE115" s="950"/>
      <c r="CF115" s="944" t="s">
        <v>400</v>
      </c>
      <c r="CG115" s="945"/>
      <c r="CH115" s="945"/>
      <c r="CI115" s="945"/>
      <c r="CJ115" s="945"/>
      <c r="CK115" s="975"/>
      <c r="CL115" s="976"/>
      <c r="CM115" s="979" t="s">
        <v>413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400</v>
      </c>
      <c r="DH115" s="989"/>
      <c r="DI115" s="989"/>
      <c r="DJ115" s="989"/>
      <c r="DK115" s="990"/>
      <c r="DL115" s="991" t="s">
        <v>400</v>
      </c>
      <c r="DM115" s="989"/>
      <c r="DN115" s="989"/>
      <c r="DO115" s="989"/>
      <c r="DP115" s="990"/>
      <c r="DQ115" s="991" t="s">
        <v>400</v>
      </c>
      <c r="DR115" s="989"/>
      <c r="DS115" s="989"/>
      <c r="DT115" s="989"/>
      <c r="DU115" s="990"/>
      <c r="DV115" s="992" t="s">
        <v>400</v>
      </c>
      <c r="DW115" s="993"/>
      <c r="DX115" s="993"/>
      <c r="DY115" s="993"/>
      <c r="DZ115" s="994"/>
    </row>
    <row r="116" spans="1:130" s="197" customFormat="1" ht="26.25" customHeight="1" x14ac:dyDescent="0.15">
      <c r="A116" s="986"/>
      <c r="B116" s="987"/>
      <c r="C116" s="1001" t="s">
        <v>414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400</v>
      </c>
      <c r="AB116" s="989"/>
      <c r="AC116" s="989"/>
      <c r="AD116" s="989"/>
      <c r="AE116" s="990"/>
      <c r="AF116" s="991" t="s">
        <v>400</v>
      </c>
      <c r="AG116" s="989"/>
      <c r="AH116" s="989"/>
      <c r="AI116" s="989"/>
      <c r="AJ116" s="990"/>
      <c r="AK116" s="991" t="s">
        <v>400</v>
      </c>
      <c r="AL116" s="989"/>
      <c r="AM116" s="989"/>
      <c r="AN116" s="989"/>
      <c r="AO116" s="990"/>
      <c r="AP116" s="992" t="s">
        <v>400</v>
      </c>
      <c r="AQ116" s="993"/>
      <c r="AR116" s="993"/>
      <c r="AS116" s="993"/>
      <c r="AT116" s="994"/>
      <c r="AU116" s="929"/>
      <c r="AV116" s="930"/>
      <c r="AW116" s="930"/>
      <c r="AX116" s="930"/>
      <c r="AY116" s="931"/>
      <c r="AZ116" s="979" t="s">
        <v>415</v>
      </c>
      <c r="BA116" s="980"/>
      <c r="BB116" s="980"/>
      <c r="BC116" s="980"/>
      <c r="BD116" s="980"/>
      <c r="BE116" s="980"/>
      <c r="BF116" s="980"/>
      <c r="BG116" s="980"/>
      <c r="BH116" s="980"/>
      <c r="BI116" s="980"/>
      <c r="BJ116" s="980"/>
      <c r="BK116" s="980"/>
      <c r="BL116" s="980"/>
      <c r="BM116" s="980"/>
      <c r="BN116" s="980"/>
      <c r="BO116" s="980"/>
      <c r="BP116" s="981"/>
      <c r="BQ116" s="949" t="s">
        <v>400</v>
      </c>
      <c r="BR116" s="950"/>
      <c r="BS116" s="950"/>
      <c r="BT116" s="950"/>
      <c r="BU116" s="950"/>
      <c r="BV116" s="950" t="s">
        <v>400</v>
      </c>
      <c r="BW116" s="950"/>
      <c r="BX116" s="950"/>
      <c r="BY116" s="950"/>
      <c r="BZ116" s="950"/>
      <c r="CA116" s="950" t="s">
        <v>400</v>
      </c>
      <c r="CB116" s="950"/>
      <c r="CC116" s="950"/>
      <c r="CD116" s="950"/>
      <c r="CE116" s="950"/>
      <c r="CF116" s="944" t="s">
        <v>400</v>
      </c>
      <c r="CG116" s="945"/>
      <c r="CH116" s="945"/>
      <c r="CI116" s="945"/>
      <c r="CJ116" s="945"/>
      <c r="CK116" s="975"/>
      <c r="CL116" s="976"/>
      <c r="CM116" s="946" t="s">
        <v>416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400</v>
      </c>
      <c r="DH116" s="989"/>
      <c r="DI116" s="989"/>
      <c r="DJ116" s="989"/>
      <c r="DK116" s="990"/>
      <c r="DL116" s="991" t="s">
        <v>400</v>
      </c>
      <c r="DM116" s="989"/>
      <c r="DN116" s="989"/>
      <c r="DO116" s="989"/>
      <c r="DP116" s="990"/>
      <c r="DQ116" s="991" t="s">
        <v>400</v>
      </c>
      <c r="DR116" s="989"/>
      <c r="DS116" s="989"/>
      <c r="DT116" s="989"/>
      <c r="DU116" s="990"/>
      <c r="DV116" s="992" t="s">
        <v>400</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417</v>
      </c>
      <c r="Z117" s="914"/>
      <c r="AA117" s="1026">
        <v>980232</v>
      </c>
      <c r="AB117" s="996"/>
      <c r="AC117" s="996"/>
      <c r="AD117" s="996"/>
      <c r="AE117" s="997"/>
      <c r="AF117" s="995">
        <v>940179</v>
      </c>
      <c r="AG117" s="996"/>
      <c r="AH117" s="996"/>
      <c r="AI117" s="996"/>
      <c r="AJ117" s="997"/>
      <c r="AK117" s="995">
        <v>853527</v>
      </c>
      <c r="AL117" s="996"/>
      <c r="AM117" s="996"/>
      <c r="AN117" s="996"/>
      <c r="AO117" s="997"/>
      <c r="AP117" s="998"/>
      <c r="AQ117" s="999"/>
      <c r="AR117" s="999"/>
      <c r="AS117" s="999"/>
      <c r="AT117" s="1000"/>
      <c r="AU117" s="929"/>
      <c r="AV117" s="930"/>
      <c r="AW117" s="930"/>
      <c r="AX117" s="930"/>
      <c r="AY117" s="931"/>
      <c r="AZ117" s="1025" t="s">
        <v>418</v>
      </c>
      <c r="BA117" s="1001"/>
      <c r="BB117" s="1001"/>
      <c r="BC117" s="1001"/>
      <c r="BD117" s="1001"/>
      <c r="BE117" s="1001"/>
      <c r="BF117" s="1001"/>
      <c r="BG117" s="1001"/>
      <c r="BH117" s="1001"/>
      <c r="BI117" s="1001"/>
      <c r="BJ117" s="1001"/>
      <c r="BK117" s="1001"/>
      <c r="BL117" s="1001"/>
      <c r="BM117" s="1001"/>
      <c r="BN117" s="1001"/>
      <c r="BO117" s="1001"/>
      <c r="BP117" s="1002"/>
      <c r="BQ117" s="1015" t="s">
        <v>419</v>
      </c>
      <c r="BR117" s="1016"/>
      <c r="BS117" s="1016"/>
      <c r="BT117" s="1016"/>
      <c r="BU117" s="1016"/>
      <c r="BV117" s="1016" t="s">
        <v>419</v>
      </c>
      <c r="BW117" s="1016"/>
      <c r="BX117" s="1016"/>
      <c r="BY117" s="1016"/>
      <c r="BZ117" s="1016"/>
      <c r="CA117" s="1016" t="s">
        <v>419</v>
      </c>
      <c r="CB117" s="1016"/>
      <c r="CC117" s="1016"/>
      <c r="CD117" s="1016"/>
      <c r="CE117" s="1016"/>
      <c r="CF117" s="944" t="s">
        <v>419</v>
      </c>
      <c r="CG117" s="945"/>
      <c r="CH117" s="945"/>
      <c r="CI117" s="945"/>
      <c r="CJ117" s="945"/>
      <c r="CK117" s="975"/>
      <c r="CL117" s="976"/>
      <c r="CM117" s="946" t="s">
        <v>420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419</v>
      </c>
      <c r="DH117" s="989"/>
      <c r="DI117" s="989"/>
      <c r="DJ117" s="989"/>
      <c r="DK117" s="990"/>
      <c r="DL117" s="991" t="s">
        <v>419</v>
      </c>
      <c r="DM117" s="989"/>
      <c r="DN117" s="989"/>
      <c r="DO117" s="989"/>
      <c r="DP117" s="990"/>
      <c r="DQ117" s="991" t="s">
        <v>419</v>
      </c>
      <c r="DR117" s="989"/>
      <c r="DS117" s="989"/>
      <c r="DT117" s="989"/>
      <c r="DU117" s="990"/>
      <c r="DV117" s="992" t="s">
        <v>419</v>
      </c>
      <c r="DW117" s="993"/>
      <c r="DX117" s="993"/>
      <c r="DY117" s="993"/>
      <c r="DZ117" s="994"/>
    </row>
    <row r="118" spans="1:130" s="197" customFormat="1" ht="26.25" customHeight="1" x14ac:dyDescent="0.15">
      <c r="A118" s="934" t="s">
        <v>392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390</v>
      </c>
      <c r="AB118" s="913"/>
      <c r="AC118" s="913"/>
      <c r="AD118" s="913"/>
      <c r="AE118" s="914"/>
      <c r="AF118" s="912" t="s">
        <v>285</v>
      </c>
      <c r="AG118" s="913"/>
      <c r="AH118" s="913"/>
      <c r="AI118" s="913"/>
      <c r="AJ118" s="914"/>
      <c r="AK118" s="912" t="s">
        <v>284</v>
      </c>
      <c r="AL118" s="913"/>
      <c r="AM118" s="913"/>
      <c r="AN118" s="913"/>
      <c r="AO118" s="914"/>
      <c r="AP118" s="1020" t="s">
        <v>391</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421</v>
      </c>
      <c r="BP118" s="1024"/>
      <c r="BQ118" s="1015">
        <v>9412857</v>
      </c>
      <c r="BR118" s="1016"/>
      <c r="BS118" s="1016"/>
      <c r="BT118" s="1016"/>
      <c r="BU118" s="1016"/>
      <c r="BV118" s="1016">
        <v>8944313</v>
      </c>
      <c r="BW118" s="1016"/>
      <c r="BX118" s="1016"/>
      <c r="BY118" s="1016"/>
      <c r="BZ118" s="1016"/>
      <c r="CA118" s="1016">
        <v>8887215</v>
      </c>
      <c r="CB118" s="1016"/>
      <c r="CC118" s="1016"/>
      <c r="CD118" s="1016"/>
      <c r="CE118" s="1016"/>
      <c r="CF118" s="1017"/>
      <c r="CG118" s="1018"/>
      <c r="CH118" s="1018"/>
      <c r="CI118" s="1018"/>
      <c r="CJ118" s="1019"/>
      <c r="CK118" s="975"/>
      <c r="CL118" s="976"/>
      <c r="CM118" s="946" t="s">
        <v>422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423</v>
      </c>
      <c r="DH118" s="989"/>
      <c r="DI118" s="989"/>
      <c r="DJ118" s="989"/>
      <c r="DK118" s="990"/>
      <c r="DL118" s="991" t="s">
        <v>423</v>
      </c>
      <c r="DM118" s="989"/>
      <c r="DN118" s="989"/>
      <c r="DO118" s="989"/>
      <c r="DP118" s="990"/>
      <c r="DQ118" s="991" t="s">
        <v>423</v>
      </c>
      <c r="DR118" s="989"/>
      <c r="DS118" s="989"/>
      <c r="DT118" s="989"/>
      <c r="DU118" s="990"/>
      <c r="DV118" s="992" t="s">
        <v>423</v>
      </c>
      <c r="DW118" s="993"/>
      <c r="DX118" s="993"/>
      <c r="DY118" s="993"/>
      <c r="DZ118" s="994"/>
    </row>
    <row r="119" spans="1:130" s="197" customFormat="1" ht="26.25" customHeight="1" x14ac:dyDescent="0.15">
      <c r="A119" s="1004" t="s">
        <v>395</v>
      </c>
      <c r="B119" s="974"/>
      <c r="C119" s="953" t="s">
        <v>396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423</v>
      </c>
      <c r="AB119" s="920"/>
      <c r="AC119" s="920"/>
      <c r="AD119" s="920"/>
      <c r="AE119" s="921"/>
      <c r="AF119" s="922" t="s">
        <v>423</v>
      </c>
      <c r="AG119" s="920"/>
      <c r="AH119" s="920"/>
      <c r="AI119" s="920"/>
      <c r="AJ119" s="921"/>
      <c r="AK119" s="922" t="s">
        <v>423</v>
      </c>
      <c r="AL119" s="920"/>
      <c r="AM119" s="920"/>
      <c r="AN119" s="920"/>
      <c r="AO119" s="921"/>
      <c r="AP119" s="923" t="s">
        <v>423</v>
      </c>
      <c r="AQ119" s="924"/>
      <c r="AR119" s="924"/>
      <c r="AS119" s="924"/>
      <c r="AT119" s="925"/>
      <c r="AU119" s="1007" t="s">
        <v>424</v>
      </c>
      <c r="AV119" s="1008"/>
      <c r="AW119" s="1008"/>
      <c r="AX119" s="1008"/>
      <c r="AY119" s="1009"/>
      <c r="AZ119" s="970" t="s">
        <v>425</v>
      </c>
      <c r="BA119" s="917"/>
      <c r="BB119" s="917"/>
      <c r="BC119" s="917"/>
      <c r="BD119" s="917"/>
      <c r="BE119" s="917"/>
      <c r="BF119" s="917"/>
      <c r="BG119" s="917"/>
      <c r="BH119" s="917"/>
      <c r="BI119" s="917"/>
      <c r="BJ119" s="917"/>
      <c r="BK119" s="917"/>
      <c r="BL119" s="917"/>
      <c r="BM119" s="917"/>
      <c r="BN119" s="917"/>
      <c r="BO119" s="917"/>
      <c r="BP119" s="918"/>
      <c r="BQ119" s="956">
        <v>5328181</v>
      </c>
      <c r="BR119" s="957"/>
      <c r="BS119" s="957"/>
      <c r="BT119" s="957"/>
      <c r="BU119" s="957"/>
      <c r="BV119" s="957">
        <v>4795318</v>
      </c>
      <c r="BW119" s="957"/>
      <c r="BX119" s="957"/>
      <c r="BY119" s="957"/>
      <c r="BZ119" s="957"/>
      <c r="CA119" s="957">
        <v>5077024</v>
      </c>
      <c r="CB119" s="957"/>
      <c r="CC119" s="957"/>
      <c r="CD119" s="957"/>
      <c r="CE119" s="957"/>
      <c r="CF119" s="971">
        <v>115.7</v>
      </c>
      <c r="CG119" s="972"/>
      <c r="CH119" s="972"/>
      <c r="CI119" s="972"/>
      <c r="CJ119" s="972"/>
      <c r="CK119" s="977"/>
      <c r="CL119" s="978"/>
      <c r="CM119" s="1034" t="s">
        <v>426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10990</v>
      </c>
      <c r="DH119" s="1028"/>
      <c r="DI119" s="1028"/>
      <c r="DJ119" s="1028"/>
      <c r="DK119" s="1029"/>
      <c r="DL119" s="1030">
        <v>6273</v>
      </c>
      <c r="DM119" s="1028"/>
      <c r="DN119" s="1028"/>
      <c r="DO119" s="1028"/>
      <c r="DP119" s="1029"/>
      <c r="DQ119" s="1030">
        <v>2702</v>
      </c>
      <c r="DR119" s="1028"/>
      <c r="DS119" s="1028"/>
      <c r="DT119" s="1028"/>
      <c r="DU119" s="1029"/>
      <c r="DV119" s="1031">
        <v>0.1</v>
      </c>
      <c r="DW119" s="1032"/>
      <c r="DX119" s="1032"/>
      <c r="DY119" s="1032"/>
      <c r="DZ119" s="1033"/>
    </row>
    <row r="120" spans="1:130" s="197" customFormat="1" ht="26.25" customHeight="1" x14ac:dyDescent="0.15">
      <c r="A120" s="1005"/>
      <c r="B120" s="976"/>
      <c r="C120" s="946" t="s">
        <v>399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423</v>
      </c>
      <c r="AB120" s="989"/>
      <c r="AC120" s="989"/>
      <c r="AD120" s="989"/>
      <c r="AE120" s="990"/>
      <c r="AF120" s="991" t="s">
        <v>423</v>
      </c>
      <c r="AG120" s="989"/>
      <c r="AH120" s="989"/>
      <c r="AI120" s="989"/>
      <c r="AJ120" s="990"/>
      <c r="AK120" s="991" t="s">
        <v>423</v>
      </c>
      <c r="AL120" s="989"/>
      <c r="AM120" s="989"/>
      <c r="AN120" s="989"/>
      <c r="AO120" s="990"/>
      <c r="AP120" s="992" t="s">
        <v>423</v>
      </c>
      <c r="AQ120" s="993"/>
      <c r="AR120" s="993"/>
      <c r="AS120" s="993"/>
      <c r="AT120" s="994"/>
      <c r="AU120" s="1010"/>
      <c r="AV120" s="1011"/>
      <c r="AW120" s="1011"/>
      <c r="AX120" s="1011"/>
      <c r="AY120" s="1012"/>
      <c r="AZ120" s="979" t="s">
        <v>427</v>
      </c>
      <c r="BA120" s="980"/>
      <c r="BB120" s="980"/>
      <c r="BC120" s="980"/>
      <c r="BD120" s="980"/>
      <c r="BE120" s="980"/>
      <c r="BF120" s="980"/>
      <c r="BG120" s="980"/>
      <c r="BH120" s="980"/>
      <c r="BI120" s="980"/>
      <c r="BJ120" s="980"/>
      <c r="BK120" s="980"/>
      <c r="BL120" s="980"/>
      <c r="BM120" s="980"/>
      <c r="BN120" s="980"/>
      <c r="BO120" s="980"/>
      <c r="BP120" s="981"/>
      <c r="BQ120" s="949">
        <v>484158</v>
      </c>
      <c r="BR120" s="950"/>
      <c r="BS120" s="950"/>
      <c r="BT120" s="950"/>
      <c r="BU120" s="950"/>
      <c r="BV120" s="950">
        <v>437056</v>
      </c>
      <c r="BW120" s="950"/>
      <c r="BX120" s="950"/>
      <c r="BY120" s="950"/>
      <c r="BZ120" s="950"/>
      <c r="CA120" s="950">
        <v>386123</v>
      </c>
      <c r="CB120" s="950"/>
      <c r="CC120" s="950"/>
      <c r="CD120" s="950"/>
      <c r="CE120" s="950"/>
      <c r="CF120" s="944">
        <v>8.8000000000000007</v>
      </c>
      <c r="CG120" s="945"/>
      <c r="CH120" s="945"/>
      <c r="CI120" s="945"/>
      <c r="CJ120" s="945"/>
      <c r="CK120" s="1043" t="s">
        <v>428</v>
      </c>
      <c r="CL120" s="1044"/>
      <c r="CM120" s="1044"/>
      <c r="CN120" s="1044"/>
      <c r="CO120" s="1045"/>
      <c r="CP120" s="1051" t="s">
        <v>429</v>
      </c>
      <c r="CQ120" s="1052"/>
      <c r="CR120" s="1052"/>
      <c r="CS120" s="1052"/>
      <c r="CT120" s="1052"/>
      <c r="CU120" s="1052"/>
      <c r="CV120" s="1052"/>
      <c r="CW120" s="1052"/>
      <c r="CX120" s="1052"/>
      <c r="CY120" s="1052"/>
      <c r="CZ120" s="1052"/>
      <c r="DA120" s="1052"/>
      <c r="DB120" s="1052"/>
      <c r="DC120" s="1052"/>
      <c r="DD120" s="1052"/>
      <c r="DE120" s="1052"/>
      <c r="DF120" s="1053"/>
      <c r="DG120" s="956">
        <v>6513</v>
      </c>
      <c r="DH120" s="957"/>
      <c r="DI120" s="957"/>
      <c r="DJ120" s="957"/>
      <c r="DK120" s="957"/>
      <c r="DL120" s="957">
        <v>684</v>
      </c>
      <c r="DM120" s="957"/>
      <c r="DN120" s="957"/>
      <c r="DO120" s="957"/>
      <c r="DP120" s="957"/>
      <c r="DQ120" s="957">
        <v>1527</v>
      </c>
      <c r="DR120" s="957"/>
      <c r="DS120" s="957"/>
      <c r="DT120" s="957"/>
      <c r="DU120" s="957"/>
      <c r="DV120" s="958">
        <v>0</v>
      </c>
      <c r="DW120" s="958"/>
      <c r="DX120" s="958"/>
      <c r="DY120" s="958"/>
      <c r="DZ120" s="959"/>
    </row>
    <row r="121" spans="1:130" s="197" customFormat="1" ht="26.25" customHeight="1" x14ac:dyDescent="0.15">
      <c r="A121" s="1005"/>
      <c r="B121" s="976"/>
      <c r="C121" s="1040" t="s">
        <v>430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423</v>
      </c>
      <c r="AB121" s="989"/>
      <c r="AC121" s="989"/>
      <c r="AD121" s="989"/>
      <c r="AE121" s="990"/>
      <c r="AF121" s="991" t="s">
        <v>423</v>
      </c>
      <c r="AG121" s="989"/>
      <c r="AH121" s="989"/>
      <c r="AI121" s="989"/>
      <c r="AJ121" s="990"/>
      <c r="AK121" s="991" t="s">
        <v>423</v>
      </c>
      <c r="AL121" s="989"/>
      <c r="AM121" s="989"/>
      <c r="AN121" s="989"/>
      <c r="AO121" s="990"/>
      <c r="AP121" s="992" t="s">
        <v>423</v>
      </c>
      <c r="AQ121" s="993"/>
      <c r="AR121" s="993"/>
      <c r="AS121" s="993"/>
      <c r="AT121" s="994"/>
      <c r="AU121" s="1010"/>
      <c r="AV121" s="1011"/>
      <c r="AW121" s="1011"/>
      <c r="AX121" s="1011"/>
      <c r="AY121" s="1012"/>
      <c r="AZ121" s="1025" t="s">
        <v>431</v>
      </c>
      <c r="BA121" s="1001"/>
      <c r="BB121" s="1001"/>
      <c r="BC121" s="1001"/>
      <c r="BD121" s="1001"/>
      <c r="BE121" s="1001"/>
      <c r="BF121" s="1001"/>
      <c r="BG121" s="1001"/>
      <c r="BH121" s="1001"/>
      <c r="BI121" s="1001"/>
      <c r="BJ121" s="1001"/>
      <c r="BK121" s="1001"/>
      <c r="BL121" s="1001"/>
      <c r="BM121" s="1001"/>
      <c r="BN121" s="1001"/>
      <c r="BO121" s="1001"/>
      <c r="BP121" s="1002"/>
      <c r="BQ121" s="1015">
        <v>6013331</v>
      </c>
      <c r="BR121" s="1016"/>
      <c r="BS121" s="1016"/>
      <c r="BT121" s="1016"/>
      <c r="BU121" s="1016"/>
      <c r="BV121" s="1016">
        <v>5845525</v>
      </c>
      <c r="BW121" s="1016"/>
      <c r="BX121" s="1016"/>
      <c r="BY121" s="1016"/>
      <c r="BZ121" s="1016"/>
      <c r="CA121" s="1016">
        <v>5894579</v>
      </c>
      <c r="CB121" s="1016"/>
      <c r="CC121" s="1016"/>
      <c r="CD121" s="1016"/>
      <c r="CE121" s="1016"/>
      <c r="CF121" s="1054">
        <v>134.30000000000001</v>
      </c>
      <c r="CG121" s="1055"/>
      <c r="CH121" s="1055"/>
      <c r="CI121" s="1055"/>
      <c r="CJ121" s="1055"/>
      <c r="CK121" s="1046"/>
      <c r="CL121" s="1047"/>
      <c r="CM121" s="1047"/>
      <c r="CN121" s="1047"/>
      <c r="CO121" s="1048"/>
      <c r="CP121" s="1037" t="s">
        <v>375</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x14ac:dyDescent="0.15">
      <c r="A122" s="1005"/>
      <c r="B122" s="976"/>
      <c r="C122" s="946" t="s">
        <v>410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432</v>
      </c>
      <c r="BP122" s="1024"/>
      <c r="BQ122" s="1064">
        <v>11825670</v>
      </c>
      <c r="BR122" s="1065"/>
      <c r="BS122" s="1065"/>
      <c r="BT122" s="1065"/>
      <c r="BU122" s="1065"/>
      <c r="BV122" s="1065">
        <v>11077899</v>
      </c>
      <c r="BW122" s="1065"/>
      <c r="BX122" s="1065"/>
      <c r="BY122" s="1065"/>
      <c r="BZ122" s="1065"/>
      <c r="CA122" s="1065">
        <v>11357726</v>
      </c>
      <c r="CB122" s="1065"/>
      <c r="CC122" s="1065"/>
      <c r="CD122" s="1065"/>
      <c r="CE122" s="1065"/>
      <c r="CF122" s="1017"/>
      <c r="CG122" s="1018"/>
      <c r="CH122" s="1018"/>
      <c r="CI122" s="1018"/>
      <c r="CJ122" s="1019"/>
      <c r="CK122" s="1046"/>
      <c r="CL122" s="1047"/>
      <c r="CM122" s="1047"/>
      <c r="CN122" s="1047"/>
      <c r="CO122" s="1048"/>
      <c r="CP122" s="1037" t="s">
        <v>433</v>
      </c>
      <c r="CQ122" s="1038"/>
      <c r="CR122" s="1038"/>
      <c r="CS122" s="1038"/>
      <c r="CT122" s="1038"/>
      <c r="CU122" s="1038"/>
      <c r="CV122" s="1038"/>
      <c r="CW122" s="1038"/>
      <c r="CX122" s="1038"/>
      <c r="CY122" s="1038"/>
      <c r="CZ122" s="1038"/>
      <c r="DA122" s="1038"/>
      <c r="DB122" s="1038"/>
      <c r="DC122" s="1038"/>
      <c r="DD122" s="1038"/>
      <c r="DE122" s="1038"/>
      <c r="DF122" s="1039"/>
      <c r="DG122" s="949" t="s">
        <v>434</v>
      </c>
      <c r="DH122" s="950"/>
      <c r="DI122" s="950"/>
      <c r="DJ122" s="950"/>
      <c r="DK122" s="950"/>
      <c r="DL122" s="950" t="s">
        <v>434</v>
      </c>
      <c r="DM122" s="950"/>
      <c r="DN122" s="950"/>
      <c r="DO122" s="950"/>
      <c r="DP122" s="950"/>
      <c r="DQ122" s="950" t="s">
        <v>434</v>
      </c>
      <c r="DR122" s="950"/>
      <c r="DS122" s="950"/>
      <c r="DT122" s="950"/>
      <c r="DU122" s="950"/>
      <c r="DV122" s="951" t="s">
        <v>434</v>
      </c>
      <c r="DW122" s="951"/>
      <c r="DX122" s="951"/>
      <c r="DY122" s="951"/>
      <c r="DZ122" s="952"/>
    </row>
    <row r="123" spans="1:130" s="197" customFormat="1" ht="26.25" customHeight="1" thickBot="1" x14ac:dyDescent="0.2">
      <c r="A123" s="1005"/>
      <c r="B123" s="976"/>
      <c r="C123" s="946" t="s">
        <v>416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434</v>
      </c>
      <c r="AB123" s="989"/>
      <c r="AC123" s="989"/>
      <c r="AD123" s="989"/>
      <c r="AE123" s="990"/>
      <c r="AF123" s="991" t="s">
        <v>434</v>
      </c>
      <c r="AG123" s="989"/>
      <c r="AH123" s="989"/>
      <c r="AI123" s="989"/>
      <c r="AJ123" s="990"/>
      <c r="AK123" s="991" t="s">
        <v>434</v>
      </c>
      <c r="AL123" s="989"/>
      <c r="AM123" s="989"/>
      <c r="AN123" s="989"/>
      <c r="AO123" s="990"/>
      <c r="AP123" s="992" t="s">
        <v>434</v>
      </c>
      <c r="AQ123" s="993"/>
      <c r="AR123" s="993"/>
      <c r="AS123" s="993"/>
      <c r="AT123" s="994"/>
      <c r="AU123" s="1061" t="s">
        <v>435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434</v>
      </c>
      <c r="BR123" s="1057"/>
      <c r="BS123" s="1057"/>
      <c r="BT123" s="1057"/>
      <c r="BU123" s="1057"/>
      <c r="BV123" s="1057" t="s">
        <v>434</v>
      </c>
      <c r="BW123" s="1057"/>
      <c r="BX123" s="1057"/>
      <c r="BY123" s="1057"/>
      <c r="BZ123" s="1057"/>
      <c r="CA123" s="1057" t="s">
        <v>434</v>
      </c>
      <c r="CB123" s="1057"/>
      <c r="CC123" s="1057"/>
      <c r="CD123" s="1057"/>
      <c r="CE123" s="1057"/>
      <c r="CF123" s="1058"/>
      <c r="CG123" s="1059"/>
      <c r="CH123" s="1059"/>
      <c r="CI123" s="1059"/>
      <c r="CJ123" s="1060"/>
      <c r="CK123" s="1046"/>
      <c r="CL123" s="1047"/>
      <c r="CM123" s="1047"/>
      <c r="CN123" s="1047"/>
      <c r="CO123" s="1048"/>
      <c r="CP123" s="1037" t="s">
        <v>436</v>
      </c>
      <c r="CQ123" s="1038"/>
      <c r="CR123" s="1038"/>
      <c r="CS123" s="1038"/>
      <c r="CT123" s="1038"/>
      <c r="CU123" s="1038"/>
      <c r="CV123" s="1038"/>
      <c r="CW123" s="1038"/>
      <c r="CX123" s="1038"/>
      <c r="CY123" s="1038"/>
      <c r="CZ123" s="1038"/>
      <c r="DA123" s="1038"/>
      <c r="DB123" s="1038"/>
      <c r="DC123" s="1038"/>
      <c r="DD123" s="1038"/>
      <c r="DE123" s="1038"/>
      <c r="DF123" s="1039"/>
      <c r="DG123" s="988" t="s">
        <v>434</v>
      </c>
      <c r="DH123" s="989"/>
      <c r="DI123" s="989"/>
      <c r="DJ123" s="989"/>
      <c r="DK123" s="990"/>
      <c r="DL123" s="991" t="s">
        <v>434</v>
      </c>
      <c r="DM123" s="989"/>
      <c r="DN123" s="989"/>
      <c r="DO123" s="989"/>
      <c r="DP123" s="990"/>
      <c r="DQ123" s="991" t="s">
        <v>434</v>
      </c>
      <c r="DR123" s="989"/>
      <c r="DS123" s="989"/>
      <c r="DT123" s="989"/>
      <c r="DU123" s="990"/>
      <c r="DV123" s="992" t="s">
        <v>434</v>
      </c>
      <c r="DW123" s="993"/>
      <c r="DX123" s="993"/>
      <c r="DY123" s="993"/>
      <c r="DZ123" s="994"/>
    </row>
    <row r="124" spans="1:130" s="197" customFormat="1" ht="26.25" customHeight="1" x14ac:dyDescent="0.15">
      <c r="A124" s="1005"/>
      <c r="B124" s="976"/>
      <c r="C124" s="946" t="s">
        <v>420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434</v>
      </c>
      <c r="AB124" s="989"/>
      <c r="AC124" s="989"/>
      <c r="AD124" s="989"/>
      <c r="AE124" s="990"/>
      <c r="AF124" s="991" t="s">
        <v>434</v>
      </c>
      <c r="AG124" s="989"/>
      <c r="AH124" s="989"/>
      <c r="AI124" s="989"/>
      <c r="AJ124" s="990"/>
      <c r="AK124" s="991" t="s">
        <v>434</v>
      </c>
      <c r="AL124" s="989"/>
      <c r="AM124" s="989"/>
      <c r="AN124" s="989"/>
      <c r="AO124" s="990"/>
      <c r="AP124" s="992" t="s">
        <v>434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437</v>
      </c>
      <c r="CQ124" s="1038"/>
      <c r="CR124" s="1038"/>
      <c r="CS124" s="1038"/>
      <c r="CT124" s="1038"/>
      <c r="CU124" s="1038"/>
      <c r="CV124" s="1038"/>
      <c r="CW124" s="1038"/>
      <c r="CX124" s="1038"/>
      <c r="CY124" s="1038"/>
      <c r="CZ124" s="1038"/>
      <c r="DA124" s="1038"/>
      <c r="DB124" s="1038"/>
      <c r="DC124" s="1038"/>
      <c r="DD124" s="1038"/>
      <c r="DE124" s="1038"/>
      <c r="DF124" s="1039"/>
      <c r="DG124" s="1027" t="s">
        <v>434</v>
      </c>
      <c r="DH124" s="1028"/>
      <c r="DI124" s="1028"/>
      <c r="DJ124" s="1028"/>
      <c r="DK124" s="1029"/>
      <c r="DL124" s="1030" t="s">
        <v>434</v>
      </c>
      <c r="DM124" s="1028"/>
      <c r="DN124" s="1028"/>
      <c r="DO124" s="1028"/>
      <c r="DP124" s="1029"/>
      <c r="DQ124" s="1030" t="s">
        <v>434</v>
      </c>
      <c r="DR124" s="1028"/>
      <c r="DS124" s="1028"/>
      <c r="DT124" s="1028"/>
      <c r="DU124" s="1029"/>
      <c r="DV124" s="1031" t="s">
        <v>434</v>
      </c>
      <c r="DW124" s="1032"/>
      <c r="DX124" s="1032"/>
      <c r="DY124" s="1032"/>
      <c r="DZ124" s="1033"/>
    </row>
    <row r="125" spans="1:130" s="197" customFormat="1" ht="26.25" customHeight="1" thickBot="1" x14ac:dyDescent="0.2">
      <c r="A125" s="1005"/>
      <c r="B125" s="976"/>
      <c r="C125" s="946" t="s">
        <v>422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434</v>
      </c>
      <c r="AB125" s="989"/>
      <c r="AC125" s="989"/>
      <c r="AD125" s="989"/>
      <c r="AE125" s="990"/>
      <c r="AF125" s="991" t="s">
        <v>434</v>
      </c>
      <c r="AG125" s="989"/>
      <c r="AH125" s="989"/>
      <c r="AI125" s="989"/>
      <c r="AJ125" s="990"/>
      <c r="AK125" s="991" t="s">
        <v>434</v>
      </c>
      <c r="AL125" s="989"/>
      <c r="AM125" s="989"/>
      <c r="AN125" s="989"/>
      <c r="AO125" s="990"/>
      <c r="AP125" s="992" t="s">
        <v>434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438</v>
      </c>
      <c r="CL125" s="1044"/>
      <c r="CM125" s="1044"/>
      <c r="CN125" s="1044"/>
      <c r="CO125" s="1045"/>
      <c r="CP125" s="970" t="s">
        <v>439</v>
      </c>
      <c r="CQ125" s="917"/>
      <c r="CR125" s="917"/>
      <c r="CS125" s="917"/>
      <c r="CT125" s="917"/>
      <c r="CU125" s="917"/>
      <c r="CV125" s="917"/>
      <c r="CW125" s="917"/>
      <c r="CX125" s="917"/>
      <c r="CY125" s="917"/>
      <c r="CZ125" s="917"/>
      <c r="DA125" s="917"/>
      <c r="DB125" s="917"/>
      <c r="DC125" s="917"/>
      <c r="DD125" s="917"/>
      <c r="DE125" s="917"/>
      <c r="DF125" s="918"/>
      <c r="DG125" s="956" t="s">
        <v>434</v>
      </c>
      <c r="DH125" s="957"/>
      <c r="DI125" s="957"/>
      <c r="DJ125" s="957"/>
      <c r="DK125" s="957"/>
      <c r="DL125" s="957" t="s">
        <v>434</v>
      </c>
      <c r="DM125" s="957"/>
      <c r="DN125" s="957"/>
      <c r="DO125" s="957"/>
      <c r="DP125" s="957"/>
      <c r="DQ125" s="957" t="s">
        <v>434</v>
      </c>
      <c r="DR125" s="957"/>
      <c r="DS125" s="957"/>
      <c r="DT125" s="957"/>
      <c r="DU125" s="957"/>
      <c r="DV125" s="958" t="s">
        <v>434</v>
      </c>
      <c r="DW125" s="958"/>
      <c r="DX125" s="958"/>
      <c r="DY125" s="958"/>
      <c r="DZ125" s="959"/>
    </row>
    <row r="126" spans="1:130" s="197" customFormat="1" ht="26.25" customHeight="1" x14ac:dyDescent="0.15">
      <c r="A126" s="1005"/>
      <c r="B126" s="976"/>
      <c r="C126" s="946" t="s">
        <v>426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434</v>
      </c>
      <c r="AB126" s="989"/>
      <c r="AC126" s="989"/>
      <c r="AD126" s="989"/>
      <c r="AE126" s="990"/>
      <c r="AF126" s="991" t="s">
        <v>434</v>
      </c>
      <c r="AG126" s="989"/>
      <c r="AH126" s="989"/>
      <c r="AI126" s="989"/>
      <c r="AJ126" s="990"/>
      <c r="AK126" s="991" t="s">
        <v>434</v>
      </c>
      <c r="AL126" s="989"/>
      <c r="AM126" s="989"/>
      <c r="AN126" s="989"/>
      <c r="AO126" s="990"/>
      <c r="AP126" s="992" t="s">
        <v>434</v>
      </c>
      <c r="AQ126" s="993"/>
      <c r="AR126" s="993"/>
      <c r="AS126" s="993"/>
      <c r="AT126" s="994"/>
      <c r="AU126" s="233"/>
      <c r="AV126" s="233"/>
      <c r="AW126" s="233"/>
      <c r="AX126" s="1066" t="s">
        <v>440</v>
      </c>
      <c r="AY126" s="1067"/>
      <c r="AZ126" s="1067"/>
      <c r="BA126" s="1067"/>
      <c r="BB126" s="1067"/>
      <c r="BC126" s="1067"/>
      <c r="BD126" s="1067"/>
      <c r="BE126" s="1068"/>
      <c r="BF126" s="1082" t="s">
        <v>441</v>
      </c>
      <c r="BG126" s="1067"/>
      <c r="BH126" s="1067"/>
      <c r="BI126" s="1067"/>
      <c r="BJ126" s="1067"/>
      <c r="BK126" s="1067"/>
      <c r="BL126" s="1068"/>
      <c r="BM126" s="1082" t="s">
        <v>442</v>
      </c>
      <c r="BN126" s="1067"/>
      <c r="BO126" s="1067"/>
      <c r="BP126" s="1067"/>
      <c r="BQ126" s="1067"/>
      <c r="BR126" s="1067"/>
      <c r="BS126" s="1068"/>
      <c r="BT126" s="1082" t="s">
        <v>443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444</v>
      </c>
      <c r="CQ126" s="980"/>
      <c r="CR126" s="980"/>
      <c r="CS126" s="980"/>
      <c r="CT126" s="980"/>
      <c r="CU126" s="980"/>
      <c r="CV126" s="980"/>
      <c r="CW126" s="980"/>
      <c r="CX126" s="980"/>
      <c r="CY126" s="980"/>
      <c r="CZ126" s="980"/>
      <c r="DA126" s="980"/>
      <c r="DB126" s="980"/>
      <c r="DC126" s="980"/>
      <c r="DD126" s="980"/>
      <c r="DE126" s="980"/>
      <c r="DF126" s="981"/>
      <c r="DG126" s="949" t="s">
        <v>434</v>
      </c>
      <c r="DH126" s="950"/>
      <c r="DI126" s="950"/>
      <c r="DJ126" s="950"/>
      <c r="DK126" s="950"/>
      <c r="DL126" s="950" t="s">
        <v>434</v>
      </c>
      <c r="DM126" s="950"/>
      <c r="DN126" s="950"/>
      <c r="DO126" s="950"/>
      <c r="DP126" s="950"/>
      <c r="DQ126" s="950" t="s">
        <v>434</v>
      </c>
      <c r="DR126" s="950"/>
      <c r="DS126" s="950"/>
      <c r="DT126" s="950"/>
      <c r="DU126" s="950"/>
      <c r="DV126" s="951" t="s">
        <v>434</v>
      </c>
      <c r="DW126" s="951"/>
      <c r="DX126" s="951"/>
      <c r="DY126" s="951"/>
      <c r="DZ126" s="952"/>
    </row>
    <row r="127" spans="1:130" s="197" customFormat="1" ht="26.25" customHeight="1" thickBot="1" x14ac:dyDescent="0.2">
      <c r="A127" s="1006"/>
      <c r="B127" s="978"/>
      <c r="C127" s="1034" t="s">
        <v>445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6625</v>
      </c>
      <c r="AB127" s="989"/>
      <c r="AC127" s="989"/>
      <c r="AD127" s="989"/>
      <c r="AE127" s="990"/>
      <c r="AF127" s="991">
        <v>5298</v>
      </c>
      <c r="AG127" s="989"/>
      <c r="AH127" s="989"/>
      <c r="AI127" s="989"/>
      <c r="AJ127" s="990"/>
      <c r="AK127" s="991">
        <v>3902</v>
      </c>
      <c r="AL127" s="989"/>
      <c r="AM127" s="989"/>
      <c r="AN127" s="989"/>
      <c r="AO127" s="990"/>
      <c r="AP127" s="992">
        <v>0.1</v>
      </c>
      <c r="AQ127" s="993"/>
      <c r="AR127" s="993"/>
      <c r="AS127" s="993"/>
      <c r="AT127" s="994"/>
      <c r="AU127" s="233"/>
      <c r="AV127" s="233"/>
      <c r="AW127" s="233"/>
      <c r="AX127" s="916" t="s">
        <v>446</v>
      </c>
      <c r="AY127" s="917"/>
      <c r="AZ127" s="917"/>
      <c r="BA127" s="917"/>
      <c r="BB127" s="917"/>
      <c r="BC127" s="917"/>
      <c r="BD127" s="917"/>
      <c r="BE127" s="918"/>
      <c r="BF127" s="1071" t="s">
        <v>434</v>
      </c>
      <c r="BG127" s="1072"/>
      <c r="BH127" s="1072"/>
      <c r="BI127" s="1072"/>
      <c r="BJ127" s="1072"/>
      <c r="BK127" s="1072"/>
      <c r="BL127" s="1081"/>
      <c r="BM127" s="1071">
        <v>14.96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447</v>
      </c>
      <c r="CQ127" s="1075"/>
      <c r="CR127" s="1075"/>
      <c r="CS127" s="1075"/>
      <c r="CT127" s="1075"/>
      <c r="CU127" s="1075"/>
      <c r="CV127" s="1075"/>
      <c r="CW127" s="1075"/>
      <c r="CX127" s="1075"/>
      <c r="CY127" s="1075"/>
      <c r="CZ127" s="1075"/>
      <c r="DA127" s="1075"/>
      <c r="DB127" s="1075"/>
      <c r="DC127" s="1075"/>
      <c r="DD127" s="1075"/>
      <c r="DE127" s="1075"/>
      <c r="DF127" s="1076"/>
      <c r="DG127" s="1077">
        <v>954</v>
      </c>
      <c r="DH127" s="1078"/>
      <c r="DI127" s="1078"/>
      <c r="DJ127" s="1078"/>
      <c r="DK127" s="1078"/>
      <c r="DL127" s="1078">
        <v>238</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448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449</v>
      </c>
      <c r="X128" s="1103"/>
      <c r="Y128" s="1103"/>
      <c r="Z128" s="1104"/>
      <c r="AA128" s="1119">
        <v>46996</v>
      </c>
      <c r="AB128" s="1120"/>
      <c r="AC128" s="1120"/>
      <c r="AD128" s="1120"/>
      <c r="AE128" s="1121"/>
      <c r="AF128" s="1122">
        <v>50861</v>
      </c>
      <c r="AG128" s="1120"/>
      <c r="AH128" s="1120"/>
      <c r="AI128" s="1120"/>
      <c r="AJ128" s="1121"/>
      <c r="AK128" s="1122">
        <v>52184</v>
      </c>
      <c r="AL128" s="1120"/>
      <c r="AM128" s="1120"/>
      <c r="AN128" s="1120"/>
      <c r="AO128" s="1121"/>
      <c r="AP128" s="1123"/>
      <c r="AQ128" s="1124"/>
      <c r="AR128" s="1124"/>
      <c r="AS128" s="1124"/>
      <c r="AT128" s="1125"/>
      <c r="AU128" s="235"/>
      <c r="AV128" s="235"/>
      <c r="AW128" s="235"/>
      <c r="AX128" s="1084" t="s">
        <v>450</v>
      </c>
      <c r="AY128" s="980"/>
      <c r="AZ128" s="980"/>
      <c r="BA128" s="980"/>
      <c r="BB128" s="980"/>
      <c r="BC128" s="980"/>
      <c r="BD128" s="980"/>
      <c r="BE128" s="981"/>
      <c r="BF128" s="1096" t="s">
        <v>451</v>
      </c>
      <c r="BG128" s="1097"/>
      <c r="BH128" s="1097"/>
      <c r="BI128" s="1097"/>
      <c r="BJ128" s="1097"/>
      <c r="BK128" s="1097"/>
      <c r="BL128" s="1098"/>
      <c r="BM128" s="1096">
        <v>19.96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5033595</v>
      </c>
      <c r="AB129" s="989"/>
      <c r="AC129" s="989"/>
      <c r="AD129" s="989"/>
      <c r="AE129" s="990"/>
      <c r="AF129" s="991">
        <v>4962024</v>
      </c>
      <c r="AG129" s="989"/>
      <c r="AH129" s="989"/>
      <c r="AI129" s="989"/>
      <c r="AJ129" s="990"/>
      <c r="AK129" s="991">
        <v>5059179</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715326</v>
      </c>
      <c r="AB130" s="989"/>
      <c r="AC130" s="989"/>
      <c r="AD130" s="989"/>
      <c r="AE130" s="990"/>
      <c r="AF130" s="991">
        <v>708534</v>
      </c>
      <c r="AG130" s="989"/>
      <c r="AH130" s="989"/>
      <c r="AI130" s="989"/>
      <c r="AJ130" s="990"/>
      <c r="AK130" s="991">
        <v>669656</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t="s">
        <v>423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4318269</v>
      </c>
      <c r="AB131" s="1028"/>
      <c r="AC131" s="1028"/>
      <c r="AD131" s="1028"/>
      <c r="AE131" s="1029"/>
      <c r="AF131" s="1030">
        <v>4253490</v>
      </c>
      <c r="AG131" s="1028"/>
      <c r="AH131" s="1028"/>
      <c r="AI131" s="1028"/>
      <c r="AJ131" s="1029"/>
      <c r="AK131" s="1030">
        <v>4389523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5.0462349609999997</v>
      </c>
      <c r="AB132" s="1134"/>
      <c r="AC132" s="1134"/>
      <c r="AD132" s="1134"/>
      <c r="AE132" s="1135"/>
      <c r="AF132" s="1136">
        <v>4.2502509699999997</v>
      </c>
      <c r="AG132" s="1134"/>
      <c r="AH132" s="1134"/>
      <c r="AI132" s="1134"/>
      <c r="AJ132" s="1135"/>
      <c r="AK132" s="1136">
        <v>3.0000298440000002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5.8</v>
      </c>
      <c r="AB133" s="1141"/>
      <c r="AC133" s="1141"/>
      <c r="AD133" s="1141"/>
      <c r="AE133" s="1142"/>
      <c r="AF133" s="1140">
        <v>5</v>
      </c>
      <c r="AG133" s="1141"/>
      <c r="AH133" s="1141"/>
      <c r="AI133" s="1141"/>
      <c r="AJ133" s="1142"/>
      <c r="AK133" s="1140">
        <v>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47" t="s">
        <v>463</v>
      </c>
      <c r="L7" s="254"/>
      <c r="M7" s="255" t="s">
        <v>464</v>
      </c>
      <c r="N7" s="256"/>
    </row>
    <row r="8" spans="1:16" x14ac:dyDescent="0.15">
      <c r="A8" s="248"/>
      <c r="B8" s="244"/>
      <c r="C8" s="244"/>
      <c r="D8" s="244"/>
      <c r="E8" s="244"/>
      <c r="F8" s="244"/>
      <c r="G8" s="257"/>
      <c r="H8" s="258"/>
      <c r="I8" s="258"/>
      <c r="J8" s="259"/>
      <c r="K8" s="1148"/>
      <c r="L8" s="260" t="s">
        <v>465</v>
      </c>
      <c r="M8" s="261" t="s">
        <v>466</v>
      </c>
      <c r="N8" s="262" t="s">
        <v>467</v>
      </c>
    </row>
    <row r="9" spans="1:16" x14ac:dyDescent="0.15">
      <c r="A9" s="248"/>
      <c r="B9" s="244"/>
      <c r="C9" s="244"/>
      <c r="D9" s="244"/>
      <c r="E9" s="244"/>
      <c r="F9" s="244"/>
      <c r="G9" s="1149" t="s">
        <v>468</v>
      </c>
      <c r="H9" s="1150"/>
      <c r="I9" s="1150"/>
      <c r="J9" s="1151"/>
      <c r="K9" s="263">
        <v>1516669</v>
      </c>
      <c r="L9" s="264">
        <v>92288</v>
      </c>
      <c r="M9" s="265">
        <v>80077</v>
      </c>
      <c r="N9" s="266">
        <v>15.2</v>
      </c>
    </row>
    <row r="10" spans="1:16" x14ac:dyDescent="0.15">
      <c r="A10" s="248"/>
      <c r="B10" s="244"/>
      <c r="C10" s="244"/>
      <c r="D10" s="244"/>
      <c r="E10" s="244"/>
      <c r="F10" s="244"/>
      <c r="G10" s="1149" t="s">
        <v>469</v>
      </c>
      <c r="H10" s="1150"/>
      <c r="I10" s="1150"/>
      <c r="J10" s="1151"/>
      <c r="K10" s="267">
        <v>118639</v>
      </c>
      <c r="L10" s="268">
        <v>7219</v>
      </c>
      <c r="M10" s="269">
        <v>7955</v>
      </c>
      <c r="N10" s="270">
        <v>-9.3000000000000007</v>
      </c>
    </row>
    <row r="11" spans="1:16" ht="13.5" customHeight="1" x14ac:dyDescent="0.15">
      <c r="A11" s="248"/>
      <c r="B11" s="244"/>
      <c r="C11" s="244"/>
      <c r="D11" s="244"/>
      <c r="E11" s="244"/>
      <c r="F11" s="244"/>
      <c r="G11" s="1149" t="s">
        <v>470</v>
      </c>
      <c r="H11" s="1150"/>
      <c r="I11" s="1150"/>
      <c r="J11" s="1151"/>
      <c r="K11" s="267">
        <v>220511</v>
      </c>
      <c r="L11" s="268">
        <v>13418</v>
      </c>
      <c r="M11" s="269">
        <v>10951</v>
      </c>
      <c r="N11" s="270">
        <v>22.5</v>
      </c>
    </row>
    <row r="12" spans="1:16" ht="13.5" customHeight="1" x14ac:dyDescent="0.15">
      <c r="A12" s="248"/>
      <c r="B12" s="244"/>
      <c r="C12" s="244"/>
      <c r="D12" s="244"/>
      <c r="E12" s="244"/>
      <c r="F12" s="244"/>
      <c r="G12" s="1149" t="s">
        <v>471</v>
      </c>
      <c r="H12" s="1150"/>
      <c r="I12" s="1150"/>
      <c r="J12" s="1151"/>
      <c r="K12" s="267" t="s">
        <v>472</v>
      </c>
      <c r="L12" s="268" t="s">
        <v>472</v>
      </c>
      <c r="M12" s="269">
        <v>416</v>
      </c>
      <c r="N12" s="270" t="s">
        <v>472</v>
      </c>
    </row>
    <row r="13" spans="1:16" ht="13.5" customHeight="1" x14ac:dyDescent="0.15">
      <c r="A13" s="248"/>
      <c r="B13" s="244"/>
      <c r="C13" s="244"/>
      <c r="D13" s="244"/>
      <c r="E13" s="244"/>
      <c r="F13" s="244"/>
      <c r="G13" s="1149" t="s">
        <v>473</v>
      </c>
      <c r="H13" s="1150"/>
      <c r="I13" s="1150"/>
      <c r="J13" s="1151"/>
      <c r="K13" s="267" t="s">
        <v>472</v>
      </c>
      <c r="L13" s="268" t="s">
        <v>472</v>
      </c>
      <c r="M13" s="269" t="s">
        <v>472</v>
      </c>
      <c r="N13" s="270" t="s">
        <v>472</v>
      </c>
    </row>
    <row r="14" spans="1:16" ht="13.5" customHeight="1" x14ac:dyDescent="0.15">
      <c r="A14" s="248"/>
      <c r="B14" s="244"/>
      <c r="C14" s="244"/>
      <c r="D14" s="244"/>
      <c r="E14" s="244"/>
      <c r="F14" s="244"/>
      <c r="G14" s="1149" t="s">
        <v>474</v>
      </c>
      <c r="H14" s="1150"/>
      <c r="I14" s="1150"/>
      <c r="J14" s="1151"/>
      <c r="K14" s="267">
        <v>102148</v>
      </c>
      <c r="L14" s="268">
        <v>6216</v>
      </c>
      <c r="M14" s="269">
        <v>3811</v>
      </c>
      <c r="N14" s="270">
        <v>63.1</v>
      </c>
    </row>
    <row r="15" spans="1:16" ht="13.5" customHeight="1" x14ac:dyDescent="0.15">
      <c r="A15" s="248"/>
      <c r="B15" s="244"/>
      <c r="C15" s="244"/>
      <c r="D15" s="244"/>
      <c r="E15" s="244"/>
      <c r="F15" s="244"/>
      <c r="G15" s="1149" t="s">
        <v>475</v>
      </c>
      <c r="H15" s="1150"/>
      <c r="I15" s="1150"/>
      <c r="J15" s="1151"/>
      <c r="K15" s="267">
        <v>24926</v>
      </c>
      <c r="L15" s="268">
        <v>1517</v>
      </c>
      <c r="M15" s="269">
        <v>1566</v>
      </c>
      <c r="N15" s="270">
        <v>-3.1</v>
      </c>
    </row>
    <row r="16" spans="1:16" x14ac:dyDescent="0.15">
      <c r="A16" s="248"/>
      <c r="B16" s="244"/>
      <c r="C16" s="244"/>
      <c r="D16" s="244"/>
      <c r="E16" s="244"/>
      <c r="F16" s="244"/>
      <c r="G16" s="1152" t="s">
        <v>476</v>
      </c>
      <c r="H16" s="1153"/>
      <c r="I16" s="1153"/>
      <c r="J16" s="1154"/>
      <c r="K16" s="268">
        <v>-121409</v>
      </c>
      <c r="L16" s="268">
        <v>-7388</v>
      </c>
      <c r="M16" s="269">
        <v>-8208</v>
      </c>
      <c r="N16" s="270">
        <v>-10</v>
      </c>
    </row>
    <row r="17" spans="1:16" x14ac:dyDescent="0.15">
      <c r="A17" s="248"/>
      <c r="B17" s="244"/>
      <c r="C17" s="244"/>
      <c r="D17" s="244"/>
      <c r="E17" s="244"/>
      <c r="F17" s="244"/>
      <c r="G17" s="1152" t="s">
        <v>168</v>
      </c>
      <c r="H17" s="1153"/>
      <c r="I17" s="1153"/>
      <c r="J17" s="1154"/>
      <c r="K17" s="268">
        <v>1861484</v>
      </c>
      <c r="L17" s="268">
        <v>113270</v>
      </c>
      <c r="M17" s="269">
        <v>96567</v>
      </c>
      <c r="N17" s="270">
        <v>17.3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44" t="s">
        <v>481</v>
      </c>
      <c r="H21" s="1145"/>
      <c r="I21" s="1145"/>
      <c r="J21" s="1146"/>
      <c r="K21" s="280">
        <v>10.220000000000001</v>
      </c>
      <c r="L21" s="281">
        <v>8.9</v>
      </c>
      <c r="M21" s="282">
        <v>1.32</v>
      </c>
      <c r="N21" s="249"/>
      <c r="O21" s="283"/>
      <c r="P21" s="279"/>
    </row>
    <row r="22" spans="1:16" s="284" customFormat="1" x14ac:dyDescent="0.15">
      <c r="A22" s="279"/>
      <c r="B22" s="249"/>
      <c r="C22" s="249"/>
      <c r="D22" s="249"/>
      <c r="E22" s="249"/>
      <c r="F22" s="249"/>
      <c r="G22" s="1144" t="s">
        <v>482</v>
      </c>
      <c r="H22" s="1145"/>
      <c r="I22" s="1145"/>
      <c r="J22" s="1146"/>
      <c r="K22" s="285">
        <v>101.4</v>
      </c>
      <c r="L22" s="286">
        <v>97.4</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47" t="s">
        <v>463</v>
      </c>
      <c r="L30" s="254"/>
      <c r="M30" s="255" t="s">
        <v>464</v>
      </c>
      <c r="N30" s="256"/>
    </row>
    <row r="31" spans="1:16" x14ac:dyDescent="0.15">
      <c r="A31" s="248"/>
      <c r="B31" s="244"/>
      <c r="C31" s="244"/>
      <c r="D31" s="244"/>
      <c r="E31" s="244"/>
      <c r="F31" s="244"/>
      <c r="G31" s="257"/>
      <c r="H31" s="258"/>
      <c r="I31" s="258"/>
      <c r="J31" s="259"/>
      <c r="K31" s="1148"/>
      <c r="L31" s="260" t="s">
        <v>465</v>
      </c>
      <c r="M31" s="261" t="s">
        <v>466</v>
      </c>
      <c r="N31" s="262" t="s">
        <v>467</v>
      </c>
    </row>
    <row r="32" spans="1:16" ht="27" customHeight="1" x14ac:dyDescent="0.15">
      <c r="A32" s="248"/>
      <c r="B32" s="244"/>
      <c r="C32" s="244"/>
      <c r="D32" s="244"/>
      <c r="E32" s="244"/>
      <c r="F32" s="244"/>
      <c r="G32" s="1160" t="s">
        <v>486</v>
      </c>
      <c r="H32" s="1161"/>
      <c r="I32" s="1161"/>
      <c r="J32" s="1162"/>
      <c r="K32" s="294">
        <v>742029</v>
      </c>
      <c r="L32" s="294">
        <v>45152</v>
      </c>
      <c r="M32" s="295">
        <v>47101</v>
      </c>
      <c r="N32" s="296">
        <v>-4.0999999999999996</v>
      </c>
    </row>
    <row r="33" spans="1:16" ht="13.5" customHeight="1" x14ac:dyDescent="0.15">
      <c r="A33" s="248"/>
      <c r="B33" s="244"/>
      <c r="C33" s="244"/>
      <c r="D33" s="244"/>
      <c r="E33" s="244"/>
      <c r="F33" s="244"/>
      <c r="G33" s="1160" t="s">
        <v>487</v>
      </c>
      <c r="H33" s="1161"/>
      <c r="I33" s="1161"/>
      <c r="J33" s="1162"/>
      <c r="K33" s="294" t="s">
        <v>472</v>
      </c>
      <c r="L33" s="294" t="s">
        <v>472</v>
      </c>
      <c r="M33" s="295" t="s">
        <v>472</v>
      </c>
      <c r="N33" s="296" t="s">
        <v>472</v>
      </c>
    </row>
    <row r="34" spans="1:16" ht="27" customHeight="1" x14ac:dyDescent="0.15">
      <c r="A34" s="248"/>
      <c r="B34" s="244"/>
      <c r="C34" s="244"/>
      <c r="D34" s="244"/>
      <c r="E34" s="244"/>
      <c r="F34" s="244"/>
      <c r="G34" s="1160" t="s">
        <v>488</v>
      </c>
      <c r="H34" s="1161"/>
      <c r="I34" s="1161"/>
      <c r="J34" s="1162"/>
      <c r="K34" s="294" t="s">
        <v>472</v>
      </c>
      <c r="L34" s="294" t="s">
        <v>472</v>
      </c>
      <c r="M34" s="295">
        <v>22</v>
      </c>
      <c r="N34" s="296" t="s">
        <v>472</v>
      </c>
    </row>
    <row r="35" spans="1:16" ht="27" customHeight="1" x14ac:dyDescent="0.15">
      <c r="A35" s="248"/>
      <c r="B35" s="244"/>
      <c r="C35" s="244"/>
      <c r="D35" s="244"/>
      <c r="E35" s="244"/>
      <c r="F35" s="244"/>
      <c r="G35" s="1160" t="s">
        <v>489</v>
      </c>
      <c r="H35" s="1161"/>
      <c r="I35" s="1161"/>
      <c r="J35" s="1162"/>
      <c r="K35" s="294">
        <v>422</v>
      </c>
      <c r="L35" s="294">
        <v>26</v>
      </c>
      <c r="M35" s="295">
        <v>14567</v>
      </c>
      <c r="N35" s="296">
        <v>-99.8</v>
      </c>
    </row>
    <row r="36" spans="1:16" ht="27" customHeight="1" x14ac:dyDescent="0.15">
      <c r="A36" s="248"/>
      <c r="B36" s="244"/>
      <c r="C36" s="244"/>
      <c r="D36" s="244"/>
      <c r="E36" s="244"/>
      <c r="F36" s="244"/>
      <c r="G36" s="1160" t="s">
        <v>490</v>
      </c>
      <c r="H36" s="1161"/>
      <c r="I36" s="1161"/>
      <c r="J36" s="1162"/>
      <c r="K36" s="294">
        <v>107174</v>
      </c>
      <c r="L36" s="294">
        <v>6521</v>
      </c>
      <c r="M36" s="295">
        <v>3162</v>
      </c>
      <c r="N36" s="296">
        <v>106.2</v>
      </c>
    </row>
    <row r="37" spans="1:16" ht="13.5" customHeight="1" x14ac:dyDescent="0.15">
      <c r="A37" s="248"/>
      <c r="B37" s="244"/>
      <c r="C37" s="244"/>
      <c r="D37" s="244"/>
      <c r="E37" s="244"/>
      <c r="F37" s="244"/>
      <c r="G37" s="1160" t="s">
        <v>491</v>
      </c>
      <c r="H37" s="1161"/>
      <c r="I37" s="1161"/>
      <c r="J37" s="1162"/>
      <c r="K37" s="294">
        <v>3902</v>
      </c>
      <c r="L37" s="294">
        <v>237</v>
      </c>
      <c r="M37" s="295">
        <v>1050</v>
      </c>
      <c r="N37" s="296">
        <v>-77.400000000000006</v>
      </c>
    </row>
    <row r="38" spans="1:16" ht="27" customHeight="1" x14ac:dyDescent="0.15">
      <c r="A38" s="248"/>
      <c r="B38" s="244"/>
      <c r="C38" s="244"/>
      <c r="D38" s="244"/>
      <c r="E38" s="244"/>
      <c r="F38" s="244"/>
      <c r="G38" s="1163" t="s">
        <v>492</v>
      </c>
      <c r="H38" s="1164"/>
      <c r="I38" s="1164"/>
      <c r="J38" s="1165"/>
      <c r="K38" s="297" t="s">
        <v>472</v>
      </c>
      <c r="L38" s="297" t="s">
        <v>472</v>
      </c>
      <c r="M38" s="298">
        <v>8</v>
      </c>
      <c r="N38" s="299" t="s">
        <v>472</v>
      </c>
      <c r="O38" s="293"/>
    </row>
    <row r="39" spans="1:16" x14ac:dyDescent="0.15">
      <c r="A39" s="248"/>
      <c r="B39" s="244"/>
      <c r="C39" s="244"/>
      <c r="D39" s="244"/>
      <c r="E39" s="244"/>
      <c r="F39" s="244"/>
      <c r="G39" s="1163" t="s">
        <v>493</v>
      </c>
      <c r="H39" s="1164"/>
      <c r="I39" s="1164"/>
      <c r="J39" s="1165"/>
      <c r="K39" s="300">
        <v>-52184</v>
      </c>
      <c r="L39" s="300">
        <v>-3175</v>
      </c>
      <c r="M39" s="301">
        <v>-3518</v>
      </c>
      <c r="N39" s="302">
        <v>-9.6999999999999993</v>
      </c>
      <c r="O39" s="293"/>
    </row>
    <row r="40" spans="1:16" ht="27" customHeight="1" x14ac:dyDescent="0.15">
      <c r="A40" s="248"/>
      <c r="B40" s="244"/>
      <c r="C40" s="244"/>
      <c r="D40" s="244"/>
      <c r="E40" s="244"/>
      <c r="F40" s="244"/>
      <c r="G40" s="1160" t="s">
        <v>494</v>
      </c>
      <c r="H40" s="1161"/>
      <c r="I40" s="1161"/>
      <c r="J40" s="1162"/>
      <c r="K40" s="300">
        <v>-669656</v>
      </c>
      <c r="L40" s="300">
        <v>-40748</v>
      </c>
      <c r="M40" s="301">
        <v>-41712</v>
      </c>
      <c r="N40" s="302">
        <v>-2.2999999999999998</v>
      </c>
      <c r="O40" s="293"/>
    </row>
    <row r="41" spans="1:16" x14ac:dyDescent="0.15">
      <c r="A41" s="248"/>
      <c r="B41" s="244"/>
      <c r="C41" s="244"/>
      <c r="D41" s="244"/>
      <c r="E41" s="244"/>
      <c r="F41" s="244"/>
      <c r="G41" s="1166" t="s">
        <v>279</v>
      </c>
      <c r="H41" s="1167"/>
      <c r="I41" s="1167"/>
      <c r="J41" s="1168"/>
      <c r="K41" s="294">
        <v>131687</v>
      </c>
      <c r="L41" s="300">
        <v>8013</v>
      </c>
      <c r="M41" s="301">
        <v>20682</v>
      </c>
      <c r="N41" s="302">
        <v>-61.3</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55" t="s">
        <v>463</v>
      </c>
      <c r="J49" s="1157" t="s">
        <v>498</v>
      </c>
      <c r="K49" s="1158"/>
      <c r="L49" s="1158"/>
      <c r="M49" s="1158"/>
      <c r="N49" s="1159"/>
    </row>
    <row r="50" spans="1:14" x14ac:dyDescent="0.15">
      <c r="A50" s="248"/>
      <c r="B50" s="244"/>
      <c r="C50" s="244"/>
      <c r="D50" s="244"/>
      <c r="E50" s="244"/>
      <c r="F50" s="244"/>
      <c r="G50" s="312"/>
      <c r="H50" s="313"/>
      <c r="I50" s="1156"/>
      <c r="J50" s="314" t="s">
        <v>499</v>
      </c>
      <c r="K50" s="315" t="s">
        <v>500</v>
      </c>
      <c r="L50" s="316" t="s">
        <v>501</v>
      </c>
      <c r="M50" s="317" t="s">
        <v>502</v>
      </c>
      <c r="N50" s="318" t="s">
        <v>503</v>
      </c>
    </row>
    <row r="51" spans="1:14" x14ac:dyDescent="0.15">
      <c r="A51" s="248"/>
      <c r="B51" s="244"/>
      <c r="C51" s="244"/>
      <c r="D51" s="244"/>
      <c r="E51" s="244"/>
      <c r="F51" s="244"/>
      <c r="G51" s="310" t="s">
        <v>504</v>
      </c>
      <c r="H51" s="311"/>
      <c r="I51" s="319">
        <v>1926685</v>
      </c>
      <c r="J51" s="320">
        <v>111080</v>
      </c>
      <c r="K51" s="321">
        <v>-10.1</v>
      </c>
      <c r="L51" s="322">
        <v>61557</v>
      </c>
      <c r="M51" s="323">
        <v>-4.9000000000000004</v>
      </c>
      <c r="N51" s="324">
        <v>-5.2</v>
      </c>
    </row>
    <row r="52" spans="1:14" x14ac:dyDescent="0.15">
      <c r="A52" s="248"/>
      <c r="B52" s="244"/>
      <c r="C52" s="244"/>
      <c r="D52" s="244"/>
      <c r="E52" s="244"/>
      <c r="F52" s="244"/>
      <c r="G52" s="325"/>
      <c r="H52" s="326" t="s">
        <v>505</v>
      </c>
      <c r="I52" s="327">
        <v>747185</v>
      </c>
      <c r="J52" s="328">
        <v>43078</v>
      </c>
      <c r="K52" s="329">
        <v>-6.6</v>
      </c>
      <c r="L52" s="330">
        <v>32497</v>
      </c>
      <c r="M52" s="331">
        <v>1.8</v>
      </c>
      <c r="N52" s="332">
        <v>-8.4</v>
      </c>
    </row>
    <row r="53" spans="1:14" x14ac:dyDescent="0.15">
      <c r="A53" s="248"/>
      <c r="B53" s="244"/>
      <c r="C53" s="244"/>
      <c r="D53" s="244"/>
      <c r="E53" s="244"/>
      <c r="F53" s="244"/>
      <c r="G53" s="310" t="s">
        <v>506</v>
      </c>
      <c r="H53" s="311"/>
      <c r="I53" s="319">
        <v>1424170</v>
      </c>
      <c r="J53" s="320">
        <v>83052</v>
      </c>
      <c r="K53" s="321">
        <v>-25.2</v>
      </c>
      <c r="L53" s="322">
        <v>69806</v>
      </c>
      <c r="M53" s="323">
        <v>13.4</v>
      </c>
      <c r="N53" s="324">
        <v>-38.6</v>
      </c>
    </row>
    <row r="54" spans="1:14" x14ac:dyDescent="0.15">
      <c r="A54" s="248"/>
      <c r="B54" s="244"/>
      <c r="C54" s="244"/>
      <c r="D54" s="244"/>
      <c r="E54" s="244"/>
      <c r="F54" s="244"/>
      <c r="G54" s="325"/>
      <c r="H54" s="326" t="s">
        <v>505</v>
      </c>
      <c r="I54" s="327">
        <v>562219</v>
      </c>
      <c r="J54" s="328">
        <v>32786</v>
      </c>
      <c r="K54" s="329">
        <v>-23.9</v>
      </c>
      <c r="L54" s="330">
        <v>32823</v>
      </c>
      <c r="M54" s="331">
        <v>1</v>
      </c>
      <c r="N54" s="332">
        <v>-24.9</v>
      </c>
    </row>
    <row r="55" spans="1:14" x14ac:dyDescent="0.15">
      <c r="A55" s="248"/>
      <c r="B55" s="244"/>
      <c r="C55" s="244"/>
      <c r="D55" s="244"/>
      <c r="E55" s="244"/>
      <c r="F55" s="244"/>
      <c r="G55" s="310" t="s">
        <v>507</v>
      </c>
      <c r="H55" s="311"/>
      <c r="I55" s="319">
        <v>2331531</v>
      </c>
      <c r="J55" s="320">
        <v>137327</v>
      </c>
      <c r="K55" s="321">
        <v>65.400000000000006</v>
      </c>
      <c r="L55" s="322">
        <v>74444</v>
      </c>
      <c r="M55" s="323">
        <v>6.6</v>
      </c>
      <c r="N55" s="324">
        <v>58.8</v>
      </c>
    </row>
    <row r="56" spans="1:14" x14ac:dyDescent="0.15">
      <c r="A56" s="248"/>
      <c r="B56" s="244"/>
      <c r="C56" s="244"/>
      <c r="D56" s="244"/>
      <c r="E56" s="244"/>
      <c r="F56" s="244"/>
      <c r="G56" s="325"/>
      <c r="H56" s="326" t="s">
        <v>505</v>
      </c>
      <c r="I56" s="327">
        <v>890212</v>
      </c>
      <c r="J56" s="328">
        <v>52433</v>
      </c>
      <c r="K56" s="329">
        <v>59.9</v>
      </c>
      <c r="L56" s="330">
        <v>34175</v>
      </c>
      <c r="M56" s="331">
        <v>4.0999999999999996</v>
      </c>
      <c r="N56" s="332">
        <v>55.8</v>
      </c>
    </row>
    <row r="57" spans="1:14" x14ac:dyDescent="0.15">
      <c r="A57" s="248"/>
      <c r="B57" s="244"/>
      <c r="C57" s="244"/>
      <c r="D57" s="244"/>
      <c r="E57" s="244"/>
      <c r="F57" s="244"/>
      <c r="G57" s="310" t="s">
        <v>508</v>
      </c>
      <c r="H57" s="311"/>
      <c r="I57" s="319">
        <v>1676055</v>
      </c>
      <c r="J57" s="320">
        <v>100567</v>
      </c>
      <c r="K57" s="321">
        <v>-26.8</v>
      </c>
      <c r="L57" s="322">
        <v>85205</v>
      </c>
      <c r="M57" s="323">
        <v>14.5</v>
      </c>
      <c r="N57" s="324">
        <v>-41.3</v>
      </c>
    </row>
    <row r="58" spans="1:14" x14ac:dyDescent="0.15">
      <c r="A58" s="248"/>
      <c r="B58" s="244"/>
      <c r="C58" s="244"/>
      <c r="D58" s="244"/>
      <c r="E58" s="244"/>
      <c r="F58" s="244"/>
      <c r="G58" s="325"/>
      <c r="H58" s="326" t="s">
        <v>505</v>
      </c>
      <c r="I58" s="327">
        <v>901946</v>
      </c>
      <c r="J58" s="328">
        <v>54119</v>
      </c>
      <c r="K58" s="329">
        <v>3.2</v>
      </c>
      <c r="L58" s="330">
        <v>38847</v>
      </c>
      <c r="M58" s="331">
        <v>13.7</v>
      </c>
      <c r="N58" s="332">
        <v>-10.5</v>
      </c>
    </row>
    <row r="59" spans="1:14" x14ac:dyDescent="0.15">
      <c r="A59" s="248"/>
      <c r="B59" s="244"/>
      <c r="C59" s="244"/>
      <c r="D59" s="244"/>
      <c r="E59" s="244"/>
      <c r="F59" s="244"/>
      <c r="G59" s="310" t="s">
        <v>509</v>
      </c>
      <c r="H59" s="311"/>
      <c r="I59" s="319">
        <v>1303202</v>
      </c>
      <c r="J59" s="320">
        <v>79299</v>
      </c>
      <c r="K59" s="321">
        <v>-21.1</v>
      </c>
      <c r="L59" s="322">
        <v>69469</v>
      </c>
      <c r="M59" s="323">
        <v>-18.5</v>
      </c>
      <c r="N59" s="324">
        <v>-2.6</v>
      </c>
    </row>
    <row r="60" spans="1:14" x14ac:dyDescent="0.15">
      <c r="A60" s="248"/>
      <c r="B60" s="244"/>
      <c r="C60" s="244"/>
      <c r="D60" s="244"/>
      <c r="E60" s="244"/>
      <c r="F60" s="244"/>
      <c r="G60" s="325"/>
      <c r="H60" s="326" t="s">
        <v>505</v>
      </c>
      <c r="I60" s="333">
        <v>749946</v>
      </c>
      <c r="J60" s="328">
        <v>45634</v>
      </c>
      <c r="K60" s="329">
        <v>-15.7</v>
      </c>
      <c r="L60" s="330">
        <v>38215</v>
      </c>
      <c r="M60" s="331">
        <v>-1.6</v>
      </c>
      <c r="N60" s="332">
        <v>-14.1</v>
      </c>
    </row>
    <row r="61" spans="1:14" x14ac:dyDescent="0.15">
      <c r="A61" s="248"/>
      <c r="B61" s="244"/>
      <c r="C61" s="244"/>
      <c r="D61" s="244"/>
      <c r="E61" s="244"/>
      <c r="F61" s="244"/>
      <c r="G61" s="310" t="s">
        <v>510</v>
      </c>
      <c r="H61" s="334"/>
      <c r="I61" s="335">
        <v>1732329</v>
      </c>
      <c r="J61" s="336">
        <v>102265</v>
      </c>
      <c r="K61" s="337">
        <v>-3.6</v>
      </c>
      <c r="L61" s="338">
        <v>72096</v>
      </c>
      <c r="M61" s="339">
        <v>2.2000000000000002</v>
      </c>
      <c r="N61" s="324">
        <v>-5.8</v>
      </c>
    </row>
    <row r="62" spans="1:14" x14ac:dyDescent="0.15">
      <c r="A62" s="248"/>
      <c r="B62" s="244"/>
      <c r="C62" s="244"/>
      <c r="D62" s="244"/>
      <c r="E62" s="244"/>
      <c r="F62" s="244"/>
      <c r="G62" s="325"/>
      <c r="H62" s="326" t="s">
        <v>505</v>
      </c>
      <c r="I62" s="327">
        <v>770302</v>
      </c>
      <c r="J62" s="328">
        <v>45610</v>
      </c>
      <c r="K62" s="329">
        <v>3.4</v>
      </c>
      <c r="L62" s="330">
        <v>35311</v>
      </c>
      <c r="M62" s="331">
        <v>3.8</v>
      </c>
      <c r="N62" s="332">
        <v>-0.4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69" t="s">
        <v>3</v>
      </c>
      <c r="D47" s="1169"/>
      <c r="E47" s="1170"/>
      <c r="F47" s="11">
        <v>34.19</v>
      </c>
      <c r="G47" s="12">
        <v>34.58</v>
      </c>
      <c r="H47" s="12">
        <v>35.869999999999997</v>
      </c>
      <c r="I47" s="12">
        <v>32.19</v>
      </c>
      <c r="J47" s="13">
        <v>31.58</v>
      </c>
    </row>
    <row r="48" spans="2:10" ht="57.75" customHeight="1" x14ac:dyDescent="0.15">
      <c r="B48" s="14"/>
      <c r="C48" s="1171" t="s">
        <v>4</v>
      </c>
      <c r="D48" s="1171"/>
      <c r="E48" s="1172"/>
      <c r="F48" s="15">
        <v>6.95</v>
      </c>
      <c r="G48" s="16">
        <v>6.57</v>
      </c>
      <c r="H48" s="16">
        <v>5.61</v>
      </c>
      <c r="I48" s="16">
        <v>7.52</v>
      </c>
      <c r="J48" s="17">
        <v>6.64</v>
      </c>
    </row>
    <row r="49" spans="2:10" ht="57.75" customHeight="1" thickBot="1" x14ac:dyDescent="0.2">
      <c r="B49" s="18"/>
      <c r="C49" s="1173" t="s">
        <v>5</v>
      </c>
      <c r="D49" s="1173"/>
      <c r="E49" s="1174"/>
      <c r="F49" s="19" t="s">
        <v>517</v>
      </c>
      <c r="G49" s="20" t="s">
        <v>518</v>
      </c>
      <c r="H49" s="20" t="s">
        <v>519</v>
      </c>
      <c r="I49" s="20" t="s">
        <v>520</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2017-05-16T12:02:44Z</cp:lastPrinted>
  <dcterms:created xsi:type="dcterms:W3CDTF">2017-02-15T23:18:35Z</dcterms:created>
  <dcterms:modified xsi:type="dcterms:W3CDTF">2017-05-23T02:23:11Z</dcterms:modified>
</cp:coreProperties>
</file>